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stadt-muenster.de\ds\0000\D18\18_01\3_DIGITALISIERUNG\Open-Data\Fachämter-Datensätze\40-Schule-und-Weiterbildung\Schulstatistik\veröffentlicht\"/>
    </mc:Choice>
  </mc:AlternateContent>
  <bookViews>
    <workbookView xWindow="180" yWindow="108" windowWidth="11532" windowHeight="6756"/>
  </bookViews>
  <sheets>
    <sheet name="Grunddaten" sheetId="1" r:id="rId1"/>
  </sheets>
  <definedNames>
    <definedName name="_xlnm.Print_Area" localSheetId="0">Grunddaten!$A$1:$U$21</definedName>
    <definedName name="_xlnm.Print_Titles" localSheetId="0">Grunddaten!$1:$6</definedName>
  </definedNames>
  <calcPr calcId="162913"/>
</workbook>
</file>

<file path=xl/calcChain.xml><?xml version="1.0" encoding="utf-8"?>
<calcChain xmlns="http://schemas.openxmlformats.org/spreadsheetml/2006/main">
  <c r="U42" i="1" l="1"/>
  <c r="T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S41" i="1"/>
  <c r="R41" i="1"/>
  <c r="S40" i="1"/>
  <c r="R40" i="1"/>
  <c r="R42" i="1" l="1"/>
  <c r="S42" i="1"/>
  <c r="U39" i="1"/>
  <c r="T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S38" i="1"/>
  <c r="R38" i="1"/>
  <c r="S37" i="1"/>
  <c r="R37" i="1"/>
  <c r="R39" i="1" l="1"/>
  <c r="S39" i="1"/>
  <c r="R35" i="1"/>
  <c r="U36" i="1" l="1"/>
  <c r="T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S35" i="1"/>
  <c r="S34" i="1"/>
  <c r="R34" i="1"/>
  <c r="R36" i="1" l="1"/>
  <c r="S36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T33" i="1"/>
  <c r="U33" i="1"/>
  <c r="D33" i="1"/>
  <c r="S32" i="1" l="1"/>
  <c r="R32" i="1"/>
  <c r="S31" i="1"/>
  <c r="R31" i="1"/>
  <c r="R33" i="1" l="1"/>
  <c r="S33" i="1"/>
  <c r="U30" i="1"/>
  <c r="T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S29" i="1"/>
  <c r="R29" i="1"/>
  <c r="S28" i="1"/>
  <c r="S30" i="1" s="1"/>
  <c r="R28" i="1"/>
  <c r="R30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U27" i="1"/>
  <c r="D27" i="1"/>
  <c r="S26" i="1"/>
  <c r="R26" i="1"/>
  <c r="S25" i="1"/>
  <c r="R25" i="1"/>
  <c r="R27" i="1" s="1"/>
  <c r="U24" i="1"/>
  <c r="T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S23" i="1"/>
  <c r="R23" i="1"/>
  <c r="S22" i="1"/>
  <c r="S24" i="1" s="1"/>
  <c r="R22" i="1"/>
  <c r="U21" i="1"/>
  <c r="T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S20" i="1"/>
  <c r="R20" i="1"/>
  <c r="S19" i="1"/>
  <c r="R19" i="1"/>
  <c r="R21" i="1" s="1"/>
  <c r="R17" i="1"/>
  <c r="S17" i="1"/>
  <c r="U18" i="1"/>
  <c r="T18" i="1"/>
  <c r="S16" i="1"/>
  <c r="R1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U15" i="1"/>
  <c r="T15" i="1"/>
  <c r="S13" i="1"/>
  <c r="S14" i="1"/>
  <c r="R13" i="1"/>
  <c r="R14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1" i="1"/>
  <c r="R11" i="1"/>
  <c r="S10" i="1"/>
  <c r="R10" i="1"/>
  <c r="U12" i="1"/>
  <c r="T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8" i="1"/>
  <c r="U9" i="1"/>
  <c r="T9" i="1"/>
  <c r="S7" i="1"/>
  <c r="S8" i="1"/>
  <c r="R7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S12" i="1" l="1"/>
  <c r="R12" i="1"/>
  <c r="R24" i="1"/>
  <c r="S27" i="1"/>
  <c r="S21" i="1"/>
  <c r="S15" i="1"/>
  <c r="S18" i="1"/>
  <c r="S9" i="1"/>
  <c r="R18" i="1"/>
  <c r="R9" i="1"/>
  <c r="R15" i="1"/>
</calcChain>
</file>

<file path=xl/sharedStrings.xml><?xml version="1.0" encoding="utf-8"?>
<sst xmlns="http://schemas.openxmlformats.org/spreadsheetml/2006/main" count="109" uniqueCount="35">
  <si>
    <t>Schuljahr</t>
  </si>
  <si>
    <t>w</t>
  </si>
  <si>
    <t>4. Semester</t>
  </si>
  <si>
    <t>5. Semester</t>
  </si>
  <si>
    <t xml:space="preserve">1. Semester </t>
  </si>
  <si>
    <t>2. Semester</t>
  </si>
  <si>
    <t>Studie-rende</t>
  </si>
  <si>
    <t>Lfd.
Nr.</t>
  </si>
  <si>
    <t>Overberg-Kolleg</t>
  </si>
  <si>
    <t>gesamt</t>
  </si>
  <si>
    <t>3. Semester</t>
  </si>
  <si>
    <t>Stud.</t>
  </si>
  <si>
    <t>w.</t>
  </si>
  <si>
    <t>S t u d i e r e n d e</t>
  </si>
  <si>
    <t>Weiterbildungskolleg</t>
  </si>
  <si>
    <t>Städtische
Weiterbildungskollegs</t>
  </si>
  <si>
    <t>Städt. und bischöfl.
Weiterbildungskollegs
gesamt</t>
  </si>
  <si>
    <r>
      <t>Vorkurs</t>
    </r>
    <r>
      <rPr>
        <vertAlign val="superscript"/>
        <sz val="12"/>
        <rFont val="Arial"/>
        <family val="2"/>
      </rPr>
      <t>1)</t>
    </r>
  </si>
  <si>
    <t>2010/2011</t>
  </si>
  <si>
    <t>2011/2012</t>
  </si>
  <si>
    <t>2012/2013</t>
  </si>
  <si>
    <t>2013/2014</t>
  </si>
  <si>
    <t xml:space="preserve">6. Semester </t>
  </si>
  <si>
    <t>2014/2015</t>
  </si>
  <si>
    <t>2015/2016</t>
  </si>
  <si>
    <t>darunter Ausländer</t>
  </si>
  <si>
    <t>2016/2017</t>
  </si>
  <si>
    <t>2017/2018</t>
  </si>
  <si>
    <t>2018/2019</t>
  </si>
  <si>
    <t>Weiterbildungskolleg
Münster, Abendrealschule und Abendgymnasium</t>
  </si>
  <si>
    <t>2019/2020</t>
  </si>
  <si>
    <t>2020/2021</t>
  </si>
  <si>
    <t>2021/2022</t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</si>
  <si>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Overberg-Kolleg inkl. Teilbeleger</t>
    </r>
  </si>
  <si>
    <t>2.2    Bischöfliches Weiterbildungskolleg - Anzahl der Studierenden ab dem Schuljahr 2010/2011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</si>
</sst>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Normal="100" workbookViewId="0">
      <pane ySplit="6" topLeftCell="A7" activePane="bottomLeft" state="frozen"/>
      <selection pane="bottomLeft" activeCell="M9" sqref="M9"/>
    </sheetView>
  </sheetViews>
  <sheetFormatPr baseColWidth="10" defaultColWidth="11.44140625" defaultRowHeight="15" x14ac:dyDescent="0.25"/>
  <cols>
    <col min="1" max="1" width="5.6640625" style="8" customWidth="1"/>
    <col min="2" max="2" width="12.109375" style="8" bestFit="1" customWidth="1"/>
    <col min="3" max="3" width="25.6640625" style="8" customWidth="1"/>
    <col min="4" max="4" width="8.6640625" style="8" customWidth="1"/>
    <col min="5" max="5" width="5.44140625" style="8" customWidth="1"/>
    <col min="6" max="6" width="8.6640625" style="8" customWidth="1"/>
    <col min="7" max="7" width="5.109375" style="8" bestFit="1" customWidth="1"/>
    <col min="8" max="8" width="8.6640625" style="8" customWidth="1"/>
    <col min="9" max="9" width="5.44140625" style="8" customWidth="1"/>
    <col min="10" max="10" width="8.6640625" style="8" customWidth="1"/>
    <col min="11" max="11" width="5.44140625" style="8" customWidth="1"/>
    <col min="12" max="12" width="8.6640625" style="8" customWidth="1"/>
    <col min="13" max="13" width="5.44140625" style="8" customWidth="1"/>
    <col min="14" max="14" width="8.6640625" style="8" customWidth="1"/>
    <col min="15" max="15" width="5.44140625" style="8" customWidth="1"/>
    <col min="16" max="16" width="8.6640625" style="8" customWidth="1"/>
    <col min="17" max="17" width="5.44140625" style="8" customWidth="1"/>
    <col min="18" max="18" width="8.6640625" style="8" customWidth="1"/>
    <col min="19" max="19" width="5.33203125" style="8" customWidth="1"/>
    <col min="20" max="20" width="8.6640625" style="8" customWidth="1"/>
    <col min="21" max="21" width="5.44140625" style="8" customWidth="1"/>
    <col min="22" max="16384" width="11.44140625" style="9"/>
  </cols>
  <sheetData>
    <row r="1" spans="1:21" ht="15.6" x14ac:dyDescent="0.25">
      <c r="A1" s="7" t="s">
        <v>34</v>
      </c>
    </row>
    <row r="3" spans="1:21" ht="30" customHeight="1" x14ac:dyDescent="0.25">
      <c r="A3" s="46" t="s">
        <v>7</v>
      </c>
      <c r="B3" s="47" t="s">
        <v>0</v>
      </c>
      <c r="C3" s="48" t="s">
        <v>14</v>
      </c>
      <c r="D3" s="47" t="s">
        <v>17</v>
      </c>
      <c r="E3" s="47"/>
      <c r="F3" s="47" t="s">
        <v>4</v>
      </c>
      <c r="G3" s="47"/>
      <c r="H3" s="47" t="s">
        <v>5</v>
      </c>
      <c r="I3" s="47"/>
      <c r="J3" s="47" t="s">
        <v>10</v>
      </c>
      <c r="K3" s="47"/>
      <c r="L3" s="47" t="s">
        <v>2</v>
      </c>
      <c r="M3" s="47"/>
      <c r="N3" s="47" t="s">
        <v>3</v>
      </c>
      <c r="O3" s="47"/>
      <c r="P3" s="47" t="s">
        <v>22</v>
      </c>
      <c r="Q3" s="47"/>
      <c r="R3" s="46" t="s">
        <v>13</v>
      </c>
      <c r="S3" s="46"/>
      <c r="T3" s="46"/>
      <c r="U3" s="46"/>
    </row>
    <row r="4" spans="1:21" ht="32.25" customHeight="1" x14ac:dyDescent="0.25">
      <c r="A4" s="46"/>
      <c r="B4" s="47"/>
      <c r="C4" s="48"/>
      <c r="D4" s="49" t="s">
        <v>11</v>
      </c>
      <c r="E4" s="46" t="s">
        <v>12</v>
      </c>
      <c r="F4" s="49" t="s">
        <v>11</v>
      </c>
      <c r="G4" s="46" t="s">
        <v>12</v>
      </c>
      <c r="H4" s="49" t="s">
        <v>11</v>
      </c>
      <c r="I4" s="46" t="s">
        <v>12</v>
      </c>
      <c r="J4" s="49" t="s">
        <v>11</v>
      </c>
      <c r="K4" s="46" t="s">
        <v>12</v>
      </c>
      <c r="L4" s="48" t="s">
        <v>11</v>
      </c>
      <c r="M4" s="47" t="s">
        <v>12</v>
      </c>
      <c r="N4" s="48" t="s">
        <v>11</v>
      </c>
      <c r="O4" s="47" t="s">
        <v>12</v>
      </c>
      <c r="P4" s="48" t="s">
        <v>11</v>
      </c>
      <c r="Q4" s="47" t="s">
        <v>12</v>
      </c>
      <c r="R4" s="48" t="s">
        <v>9</v>
      </c>
      <c r="S4" s="48"/>
      <c r="T4" s="46" t="s">
        <v>25</v>
      </c>
      <c r="U4" s="46"/>
    </row>
    <row r="5" spans="1:21" ht="30" customHeight="1" x14ac:dyDescent="0.25">
      <c r="A5" s="47"/>
      <c r="B5" s="47"/>
      <c r="C5" s="46"/>
      <c r="D5" s="49"/>
      <c r="E5" s="46"/>
      <c r="F5" s="49"/>
      <c r="G5" s="46"/>
      <c r="H5" s="49"/>
      <c r="I5" s="46"/>
      <c r="J5" s="49"/>
      <c r="K5" s="46"/>
      <c r="L5" s="48"/>
      <c r="M5" s="47"/>
      <c r="N5" s="48" t="s">
        <v>6</v>
      </c>
      <c r="O5" s="47" t="s">
        <v>1</v>
      </c>
      <c r="P5" s="48" t="s">
        <v>6</v>
      </c>
      <c r="Q5" s="47" t="s">
        <v>1</v>
      </c>
      <c r="R5" s="12" t="s">
        <v>11</v>
      </c>
      <c r="S5" s="10" t="s">
        <v>12</v>
      </c>
      <c r="T5" s="13" t="s">
        <v>11</v>
      </c>
      <c r="U5" s="11" t="s">
        <v>12</v>
      </c>
    </row>
    <row r="6" spans="1:21" s="15" customFormat="1" ht="15.6" x14ac:dyDescent="0.25">
      <c r="A6" s="14">
        <v>1</v>
      </c>
      <c r="B6" s="14">
        <v>2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</row>
    <row r="7" spans="1:21" ht="16.2" thickBot="1" x14ac:dyDescent="0.3">
      <c r="A7" s="30">
        <v>3</v>
      </c>
      <c r="B7" s="31" t="s">
        <v>18</v>
      </c>
      <c r="C7" s="32" t="s">
        <v>8</v>
      </c>
      <c r="D7" s="33">
        <v>15</v>
      </c>
      <c r="E7" s="34">
        <v>4</v>
      </c>
      <c r="F7" s="35">
        <v>56</v>
      </c>
      <c r="G7" s="31">
        <v>22</v>
      </c>
      <c r="H7" s="35">
        <v>58</v>
      </c>
      <c r="I7" s="31">
        <v>30</v>
      </c>
      <c r="J7" s="35">
        <v>85</v>
      </c>
      <c r="K7" s="31">
        <v>43</v>
      </c>
      <c r="L7" s="35">
        <v>49</v>
      </c>
      <c r="M7" s="31">
        <v>25</v>
      </c>
      <c r="N7" s="35">
        <v>63</v>
      </c>
      <c r="O7" s="31">
        <v>33</v>
      </c>
      <c r="P7" s="35">
        <v>41</v>
      </c>
      <c r="Q7" s="31">
        <v>20</v>
      </c>
      <c r="R7" s="33">
        <f>D7+F7+H7+J7+L7+N7+P7</f>
        <v>367</v>
      </c>
      <c r="S7" s="34">
        <f>E7+G7+I7+K7+M7+O7+Q7</f>
        <v>177</v>
      </c>
      <c r="T7" s="35">
        <v>10</v>
      </c>
      <c r="U7" s="36">
        <v>4</v>
      </c>
    </row>
    <row r="8" spans="1:21" ht="31.8" thickBot="1" x14ac:dyDescent="0.3">
      <c r="A8" s="17"/>
      <c r="B8" s="18" t="s">
        <v>18</v>
      </c>
      <c r="C8" s="22" t="s">
        <v>15</v>
      </c>
      <c r="D8" s="1">
        <v>98</v>
      </c>
      <c r="E8" s="2">
        <v>36</v>
      </c>
      <c r="F8" s="20">
        <v>269</v>
      </c>
      <c r="G8" s="18">
        <v>132</v>
      </c>
      <c r="H8" s="20">
        <v>107</v>
      </c>
      <c r="I8" s="18">
        <v>54</v>
      </c>
      <c r="J8" s="20">
        <v>156</v>
      </c>
      <c r="K8" s="18">
        <v>90</v>
      </c>
      <c r="L8" s="20">
        <v>61</v>
      </c>
      <c r="M8" s="18">
        <v>28</v>
      </c>
      <c r="N8" s="20">
        <v>45</v>
      </c>
      <c r="O8" s="18">
        <v>30</v>
      </c>
      <c r="P8" s="20">
        <v>15</v>
      </c>
      <c r="Q8" s="18">
        <v>9</v>
      </c>
      <c r="R8" s="1">
        <f>D8+F8+H8+J8+L8+N8+P8</f>
        <v>751</v>
      </c>
      <c r="S8" s="2">
        <f>E8+G8+I8+K8+M8+O8+Q8</f>
        <v>379</v>
      </c>
      <c r="T8" s="20">
        <v>80</v>
      </c>
      <c r="U8" s="21">
        <v>38</v>
      </c>
    </row>
    <row r="9" spans="1:21" ht="47.4" thickBot="1" x14ac:dyDescent="0.3">
      <c r="A9" s="17"/>
      <c r="B9" s="20" t="s">
        <v>18</v>
      </c>
      <c r="C9" s="22" t="s">
        <v>16</v>
      </c>
      <c r="D9" s="1">
        <f t="shared" ref="D9:U9" si="0">SUM(D7:D8)</f>
        <v>113</v>
      </c>
      <c r="E9" s="2">
        <f t="shared" si="0"/>
        <v>40</v>
      </c>
      <c r="F9" s="20">
        <f t="shared" si="0"/>
        <v>325</v>
      </c>
      <c r="G9" s="18">
        <f t="shared" si="0"/>
        <v>154</v>
      </c>
      <c r="H9" s="20">
        <f t="shared" si="0"/>
        <v>165</v>
      </c>
      <c r="I9" s="18">
        <f t="shared" si="0"/>
        <v>84</v>
      </c>
      <c r="J9" s="20">
        <f t="shared" si="0"/>
        <v>241</v>
      </c>
      <c r="K9" s="18">
        <f t="shared" si="0"/>
        <v>133</v>
      </c>
      <c r="L9" s="20">
        <f t="shared" si="0"/>
        <v>110</v>
      </c>
      <c r="M9" s="18">
        <f t="shared" si="0"/>
        <v>53</v>
      </c>
      <c r="N9" s="20">
        <f t="shared" si="0"/>
        <v>108</v>
      </c>
      <c r="O9" s="18">
        <f t="shared" si="0"/>
        <v>63</v>
      </c>
      <c r="P9" s="20">
        <f t="shared" si="0"/>
        <v>56</v>
      </c>
      <c r="Q9" s="18">
        <f t="shared" si="0"/>
        <v>29</v>
      </c>
      <c r="R9" s="1">
        <f t="shared" si="0"/>
        <v>1118</v>
      </c>
      <c r="S9" s="2">
        <f t="shared" si="0"/>
        <v>556</v>
      </c>
      <c r="T9" s="20">
        <f t="shared" si="0"/>
        <v>90</v>
      </c>
      <c r="U9" s="21">
        <f t="shared" si="0"/>
        <v>42</v>
      </c>
    </row>
    <row r="10" spans="1:21" ht="16.2" thickBot="1" x14ac:dyDescent="0.3">
      <c r="A10" s="30">
        <v>3</v>
      </c>
      <c r="B10" s="31" t="s">
        <v>19</v>
      </c>
      <c r="C10" s="32" t="s">
        <v>8</v>
      </c>
      <c r="D10" s="33">
        <v>17</v>
      </c>
      <c r="E10" s="34">
        <v>10</v>
      </c>
      <c r="F10" s="35">
        <v>72</v>
      </c>
      <c r="G10" s="31">
        <v>34</v>
      </c>
      <c r="H10" s="35">
        <v>61</v>
      </c>
      <c r="I10" s="31">
        <v>24</v>
      </c>
      <c r="J10" s="35">
        <v>64</v>
      </c>
      <c r="K10" s="31">
        <v>26</v>
      </c>
      <c r="L10" s="35">
        <v>64</v>
      </c>
      <c r="M10" s="31">
        <v>23</v>
      </c>
      <c r="N10" s="35">
        <v>53</v>
      </c>
      <c r="O10" s="31">
        <v>30</v>
      </c>
      <c r="P10" s="35">
        <v>36</v>
      </c>
      <c r="Q10" s="31">
        <v>20</v>
      </c>
      <c r="R10" s="1">
        <f>D10+F10+H10+J10+L10+N10+P10</f>
        <v>367</v>
      </c>
      <c r="S10" s="2">
        <f>E10+G10+I10+K10+M10+O10+Q10</f>
        <v>167</v>
      </c>
      <c r="T10" s="35">
        <v>20</v>
      </c>
      <c r="U10" s="36">
        <v>12</v>
      </c>
    </row>
    <row r="11" spans="1:21" ht="31.8" thickBot="1" x14ac:dyDescent="0.3">
      <c r="A11" s="17"/>
      <c r="B11" s="18" t="s">
        <v>19</v>
      </c>
      <c r="C11" s="22" t="s">
        <v>15</v>
      </c>
      <c r="D11" s="1">
        <v>86</v>
      </c>
      <c r="E11" s="2">
        <v>37</v>
      </c>
      <c r="F11" s="20">
        <v>249</v>
      </c>
      <c r="G11" s="18">
        <v>120</v>
      </c>
      <c r="H11" s="20">
        <v>113</v>
      </c>
      <c r="I11" s="18">
        <v>53</v>
      </c>
      <c r="J11" s="20">
        <v>178</v>
      </c>
      <c r="K11" s="18">
        <v>106</v>
      </c>
      <c r="L11" s="20">
        <v>49</v>
      </c>
      <c r="M11" s="18">
        <v>22</v>
      </c>
      <c r="N11" s="20">
        <v>42</v>
      </c>
      <c r="O11" s="18">
        <v>25</v>
      </c>
      <c r="P11" s="20">
        <v>7</v>
      </c>
      <c r="Q11" s="18">
        <v>3</v>
      </c>
      <c r="R11" s="1">
        <f>D11+F11+H11+J11+L11+N11+P11</f>
        <v>724</v>
      </c>
      <c r="S11" s="2">
        <f>E11+G11+I11+K11+M11+O11+Q11</f>
        <v>366</v>
      </c>
      <c r="T11" s="20">
        <v>76</v>
      </c>
      <c r="U11" s="21">
        <v>35</v>
      </c>
    </row>
    <row r="12" spans="1:21" ht="47.4" thickBot="1" x14ac:dyDescent="0.3">
      <c r="A12" s="17"/>
      <c r="B12" s="20" t="s">
        <v>19</v>
      </c>
      <c r="C12" s="22" t="s">
        <v>16</v>
      </c>
      <c r="D12" s="1">
        <f t="shared" ref="D12:U12" si="1">SUM(D10:D11)</f>
        <v>103</v>
      </c>
      <c r="E12" s="2">
        <f t="shared" si="1"/>
        <v>47</v>
      </c>
      <c r="F12" s="20">
        <f t="shared" si="1"/>
        <v>321</v>
      </c>
      <c r="G12" s="18">
        <f t="shared" si="1"/>
        <v>154</v>
      </c>
      <c r="H12" s="20">
        <f t="shared" si="1"/>
        <v>174</v>
      </c>
      <c r="I12" s="18">
        <f t="shared" si="1"/>
        <v>77</v>
      </c>
      <c r="J12" s="20">
        <f t="shared" si="1"/>
        <v>242</v>
      </c>
      <c r="K12" s="18">
        <f t="shared" si="1"/>
        <v>132</v>
      </c>
      <c r="L12" s="20">
        <f t="shared" si="1"/>
        <v>113</v>
      </c>
      <c r="M12" s="18">
        <f t="shared" si="1"/>
        <v>45</v>
      </c>
      <c r="N12" s="20">
        <f t="shared" si="1"/>
        <v>95</v>
      </c>
      <c r="O12" s="18">
        <f t="shared" si="1"/>
        <v>55</v>
      </c>
      <c r="P12" s="20">
        <f t="shared" si="1"/>
        <v>43</v>
      </c>
      <c r="Q12" s="18">
        <f t="shared" si="1"/>
        <v>23</v>
      </c>
      <c r="R12" s="1">
        <f t="shared" si="1"/>
        <v>1091</v>
      </c>
      <c r="S12" s="2">
        <f t="shared" si="1"/>
        <v>533</v>
      </c>
      <c r="T12" s="20">
        <f t="shared" si="1"/>
        <v>96</v>
      </c>
      <c r="U12" s="21">
        <f t="shared" si="1"/>
        <v>47</v>
      </c>
    </row>
    <row r="13" spans="1:21" ht="16.2" thickBot="1" x14ac:dyDescent="0.3">
      <c r="A13" s="30">
        <v>3</v>
      </c>
      <c r="B13" s="31" t="s">
        <v>20</v>
      </c>
      <c r="C13" s="32" t="s">
        <v>8</v>
      </c>
      <c r="D13" s="33">
        <v>15</v>
      </c>
      <c r="E13" s="34">
        <v>10</v>
      </c>
      <c r="F13" s="35">
        <v>71</v>
      </c>
      <c r="G13" s="31">
        <v>32</v>
      </c>
      <c r="H13" s="35">
        <v>53</v>
      </c>
      <c r="I13" s="31">
        <v>28</v>
      </c>
      <c r="J13" s="35">
        <v>83</v>
      </c>
      <c r="K13" s="31">
        <v>37</v>
      </c>
      <c r="L13" s="35">
        <v>56</v>
      </c>
      <c r="M13" s="31">
        <v>24</v>
      </c>
      <c r="N13" s="35">
        <v>48</v>
      </c>
      <c r="O13" s="31">
        <v>20</v>
      </c>
      <c r="P13" s="35">
        <v>42</v>
      </c>
      <c r="Q13" s="31">
        <v>20</v>
      </c>
      <c r="R13" s="1">
        <f>D13+F13+H13+J13+L13+N13+P13</f>
        <v>368</v>
      </c>
      <c r="S13" s="2">
        <f>E13+G13+I13+K13+M13+O13+Q13</f>
        <v>171</v>
      </c>
      <c r="T13" s="35">
        <v>1</v>
      </c>
      <c r="U13" s="36">
        <v>1</v>
      </c>
    </row>
    <row r="14" spans="1:21" ht="31.8" thickBot="1" x14ac:dyDescent="0.3">
      <c r="A14" s="17"/>
      <c r="B14" s="18" t="s">
        <v>20</v>
      </c>
      <c r="C14" s="22" t="s">
        <v>15</v>
      </c>
      <c r="D14" s="1">
        <v>81</v>
      </c>
      <c r="E14" s="2">
        <v>37</v>
      </c>
      <c r="F14" s="20">
        <v>245</v>
      </c>
      <c r="G14" s="18">
        <v>124</v>
      </c>
      <c r="H14" s="20">
        <v>95</v>
      </c>
      <c r="I14" s="18">
        <v>48</v>
      </c>
      <c r="J14" s="20">
        <v>142</v>
      </c>
      <c r="K14" s="18">
        <v>73</v>
      </c>
      <c r="L14" s="20">
        <v>63</v>
      </c>
      <c r="M14" s="18">
        <v>30</v>
      </c>
      <c r="N14" s="20">
        <v>63</v>
      </c>
      <c r="O14" s="18">
        <v>40</v>
      </c>
      <c r="P14" s="20">
        <v>9</v>
      </c>
      <c r="Q14" s="18">
        <v>2</v>
      </c>
      <c r="R14" s="1">
        <f>D14+F14+H14+J14+L14+N14+P14</f>
        <v>698</v>
      </c>
      <c r="S14" s="2">
        <f>E14+G14+I14+K14+M14+O14+Q14</f>
        <v>354</v>
      </c>
      <c r="T14" s="20">
        <v>82</v>
      </c>
      <c r="U14" s="21">
        <v>43</v>
      </c>
    </row>
    <row r="15" spans="1:21" ht="47.4" thickBot="1" x14ac:dyDescent="0.3">
      <c r="A15" s="17"/>
      <c r="B15" s="20" t="s">
        <v>20</v>
      </c>
      <c r="C15" s="22" t="s">
        <v>16</v>
      </c>
      <c r="D15" s="1">
        <f t="shared" ref="D15:U15" si="2">SUM(D13:D14)</f>
        <v>96</v>
      </c>
      <c r="E15" s="2">
        <f t="shared" si="2"/>
        <v>47</v>
      </c>
      <c r="F15" s="20">
        <f t="shared" si="2"/>
        <v>316</v>
      </c>
      <c r="G15" s="18">
        <f t="shared" si="2"/>
        <v>156</v>
      </c>
      <c r="H15" s="20">
        <f t="shared" si="2"/>
        <v>148</v>
      </c>
      <c r="I15" s="18">
        <f t="shared" si="2"/>
        <v>76</v>
      </c>
      <c r="J15" s="20">
        <f t="shared" si="2"/>
        <v>225</v>
      </c>
      <c r="K15" s="18">
        <f t="shared" si="2"/>
        <v>110</v>
      </c>
      <c r="L15" s="20">
        <f t="shared" si="2"/>
        <v>119</v>
      </c>
      <c r="M15" s="18">
        <f t="shared" si="2"/>
        <v>54</v>
      </c>
      <c r="N15" s="20">
        <f t="shared" si="2"/>
        <v>111</v>
      </c>
      <c r="O15" s="18">
        <f t="shared" si="2"/>
        <v>60</v>
      </c>
      <c r="P15" s="20">
        <f t="shared" si="2"/>
        <v>51</v>
      </c>
      <c r="Q15" s="18">
        <f t="shared" si="2"/>
        <v>22</v>
      </c>
      <c r="R15" s="1">
        <f t="shared" si="2"/>
        <v>1066</v>
      </c>
      <c r="S15" s="2">
        <f t="shared" si="2"/>
        <v>525</v>
      </c>
      <c r="T15" s="20">
        <f t="shared" si="2"/>
        <v>83</v>
      </c>
      <c r="U15" s="21">
        <f t="shared" si="2"/>
        <v>44</v>
      </c>
    </row>
    <row r="16" spans="1:21" ht="16.2" thickBot="1" x14ac:dyDescent="0.3">
      <c r="A16" s="30">
        <v>3</v>
      </c>
      <c r="B16" s="31" t="s">
        <v>21</v>
      </c>
      <c r="C16" s="32" t="s">
        <v>8</v>
      </c>
      <c r="D16" s="33">
        <v>15</v>
      </c>
      <c r="E16" s="34">
        <v>8</v>
      </c>
      <c r="F16" s="35">
        <v>81</v>
      </c>
      <c r="G16" s="31">
        <v>41</v>
      </c>
      <c r="H16" s="35">
        <v>61</v>
      </c>
      <c r="I16" s="31">
        <v>29</v>
      </c>
      <c r="J16" s="35">
        <v>82</v>
      </c>
      <c r="K16" s="31">
        <v>48</v>
      </c>
      <c r="L16" s="35">
        <v>50</v>
      </c>
      <c r="M16" s="31">
        <v>23</v>
      </c>
      <c r="N16" s="35">
        <v>59</v>
      </c>
      <c r="O16" s="31">
        <v>26</v>
      </c>
      <c r="P16" s="35">
        <v>35</v>
      </c>
      <c r="Q16" s="31">
        <v>15</v>
      </c>
      <c r="R16" s="1">
        <f>D16+F16+H16+J16+L16+N16+P16</f>
        <v>383</v>
      </c>
      <c r="S16" s="2">
        <f>E16+G16+I16+K16+M16+O16+Q16</f>
        <v>190</v>
      </c>
      <c r="T16" s="35">
        <v>8</v>
      </c>
      <c r="U16" s="36">
        <v>4</v>
      </c>
    </row>
    <row r="17" spans="1:21" ht="31.8" thickBot="1" x14ac:dyDescent="0.3">
      <c r="A17" s="17"/>
      <c r="B17" s="18" t="s">
        <v>21</v>
      </c>
      <c r="C17" s="22" t="s">
        <v>15</v>
      </c>
      <c r="D17" s="33">
        <v>73</v>
      </c>
      <c r="E17" s="34">
        <v>25</v>
      </c>
      <c r="F17" s="35">
        <v>267</v>
      </c>
      <c r="G17" s="31">
        <v>152</v>
      </c>
      <c r="H17" s="35">
        <v>110</v>
      </c>
      <c r="I17" s="31">
        <v>44</v>
      </c>
      <c r="J17" s="35">
        <v>144</v>
      </c>
      <c r="K17" s="31">
        <v>68</v>
      </c>
      <c r="L17" s="35">
        <v>37</v>
      </c>
      <c r="M17" s="31">
        <v>15</v>
      </c>
      <c r="N17" s="35">
        <v>52</v>
      </c>
      <c r="O17" s="31">
        <v>31</v>
      </c>
      <c r="P17" s="35">
        <v>17</v>
      </c>
      <c r="Q17" s="31">
        <v>10</v>
      </c>
      <c r="R17" s="1">
        <f>D17+F17+H17+J17+L17+N17+P17</f>
        <v>700</v>
      </c>
      <c r="S17" s="2">
        <f>E17+G17+I17+K17+M17+O17+Q17</f>
        <v>345</v>
      </c>
      <c r="T17" s="35">
        <v>87</v>
      </c>
      <c r="U17" s="36">
        <v>25</v>
      </c>
    </row>
    <row r="18" spans="1:21" ht="47.4" thickBot="1" x14ac:dyDescent="0.3">
      <c r="A18" s="37"/>
      <c r="B18" s="38" t="s">
        <v>21</v>
      </c>
      <c r="C18" s="39" t="s">
        <v>16</v>
      </c>
      <c r="D18" s="3">
        <f t="shared" ref="D18:U18" si="3">SUM(D16:D17)</f>
        <v>88</v>
      </c>
      <c r="E18" s="4">
        <f t="shared" si="3"/>
        <v>33</v>
      </c>
      <c r="F18" s="38">
        <f t="shared" si="3"/>
        <v>348</v>
      </c>
      <c r="G18" s="40">
        <f t="shared" si="3"/>
        <v>193</v>
      </c>
      <c r="H18" s="38">
        <f t="shared" si="3"/>
        <v>171</v>
      </c>
      <c r="I18" s="40">
        <f t="shared" si="3"/>
        <v>73</v>
      </c>
      <c r="J18" s="38">
        <f t="shared" si="3"/>
        <v>226</v>
      </c>
      <c r="K18" s="40">
        <f t="shared" si="3"/>
        <v>116</v>
      </c>
      <c r="L18" s="38">
        <f t="shared" si="3"/>
        <v>87</v>
      </c>
      <c r="M18" s="40">
        <f t="shared" si="3"/>
        <v>38</v>
      </c>
      <c r="N18" s="38">
        <f t="shared" si="3"/>
        <v>111</v>
      </c>
      <c r="O18" s="40">
        <f t="shared" si="3"/>
        <v>57</v>
      </c>
      <c r="P18" s="38">
        <f t="shared" si="3"/>
        <v>52</v>
      </c>
      <c r="Q18" s="40">
        <f t="shared" si="3"/>
        <v>25</v>
      </c>
      <c r="R18" s="3">
        <f t="shared" si="3"/>
        <v>1083</v>
      </c>
      <c r="S18" s="4">
        <f t="shared" si="3"/>
        <v>535</v>
      </c>
      <c r="T18" s="38">
        <f t="shared" si="3"/>
        <v>95</v>
      </c>
      <c r="U18" s="41">
        <f t="shared" si="3"/>
        <v>29</v>
      </c>
    </row>
    <row r="19" spans="1:21" ht="16.2" thickBot="1" x14ac:dyDescent="0.3">
      <c r="A19" s="37">
        <v>3</v>
      </c>
      <c r="B19" s="40" t="s">
        <v>23</v>
      </c>
      <c r="C19" s="42" t="s">
        <v>8</v>
      </c>
      <c r="D19" s="3">
        <v>20</v>
      </c>
      <c r="E19" s="4">
        <v>8</v>
      </c>
      <c r="F19" s="38">
        <v>75</v>
      </c>
      <c r="G19" s="40">
        <v>27</v>
      </c>
      <c r="H19" s="38">
        <v>57</v>
      </c>
      <c r="I19" s="40">
        <v>31</v>
      </c>
      <c r="J19" s="38">
        <v>79</v>
      </c>
      <c r="K19" s="40">
        <v>39</v>
      </c>
      <c r="L19" s="38">
        <v>54</v>
      </c>
      <c r="M19" s="40">
        <v>24</v>
      </c>
      <c r="N19" s="38">
        <v>53</v>
      </c>
      <c r="O19" s="40">
        <v>31</v>
      </c>
      <c r="P19" s="38">
        <v>34</v>
      </c>
      <c r="Q19" s="40">
        <v>17</v>
      </c>
      <c r="R19" s="3">
        <f>D19+F19+H19+J19+L19+N19+P19</f>
        <v>372</v>
      </c>
      <c r="S19" s="4">
        <f>E19+G19+I19+K19+M19+O19+Q19</f>
        <v>177</v>
      </c>
      <c r="T19" s="38">
        <v>8</v>
      </c>
      <c r="U19" s="41">
        <v>3</v>
      </c>
    </row>
    <row r="20" spans="1:21" ht="31.8" thickBot="1" x14ac:dyDescent="0.3">
      <c r="A20" s="17"/>
      <c r="B20" s="18" t="s">
        <v>23</v>
      </c>
      <c r="C20" s="22" t="s">
        <v>15</v>
      </c>
      <c r="D20" s="33">
        <v>94</v>
      </c>
      <c r="E20" s="34">
        <v>44</v>
      </c>
      <c r="F20" s="35">
        <v>276</v>
      </c>
      <c r="G20" s="31">
        <v>142</v>
      </c>
      <c r="H20" s="35">
        <v>111</v>
      </c>
      <c r="I20" s="31">
        <v>51</v>
      </c>
      <c r="J20" s="35">
        <v>165</v>
      </c>
      <c r="K20" s="31">
        <v>88</v>
      </c>
      <c r="L20" s="35">
        <v>50</v>
      </c>
      <c r="M20" s="31">
        <v>26</v>
      </c>
      <c r="N20" s="35">
        <v>51</v>
      </c>
      <c r="O20" s="31">
        <v>25</v>
      </c>
      <c r="P20" s="35">
        <v>8</v>
      </c>
      <c r="Q20" s="31">
        <v>3</v>
      </c>
      <c r="R20" s="1">
        <f>D20+F20+H20+J20+L20+N20+P20</f>
        <v>755</v>
      </c>
      <c r="S20" s="2">
        <f>E20+G20+I20+K20+M20+O20+Q20</f>
        <v>379</v>
      </c>
      <c r="T20" s="35">
        <v>102</v>
      </c>
      <c r="U20" s="36">
        <v>53</v>
      </c>
    </row>
    <row r="21" spans="1:21" ht="47.4" thickBot="1" x14ac:dyDescent="0.3">
      <c r="A21" s="17"/>
      <c r="B21" s="20" t="s">
        <v>23</v>
      </c>
      <c r="C21" s="22" t="s">
        <v>16</v>
      </c>
      <c r="D21" s="1">
        <f t="shared" ref="D21:U21" si="4">SUM(D19:D20)</f>
        <v>114</v>
      </c>
      <c r="E21" s="2">
        <f t="shared" si="4"/>
        <v>52</v>
      </c>
      <c r="F21" s="20">
        <f t="shared" si="4"/>
        <v>351</v>
      </c>
      <c r="G21" s="18">
        <f t="shared" si="4"/>
        <v>169</v>
      </c>
      <c r="H21" s="20">
        <f t="shared" si="4"/>
        <v>168</v>
      </c>
      <c r="I21" s="18">
        <f t="shared" si="4"/>
        <v>82</v>
      </c>
      <c r="J21" s="20">
        <f t="shared" si="4"/>
        <v>244</v>
      </c>
      <c r="K21" s="18">
        <f t="shared" si="4"/>
        <v>127</v>
      </c>
      <c r="L21" s="20">
        <f t="shared" si="4"/>
        <v>104</v>
      </c>
      <c r="M21" s="18">
        <f t="shared" si="4"/>
        <v>50</v>
      </c>
      <c r="N21" s="20">
        <f t="shared" si="4"/>
        <v>104</v>
      </c>
      <c r="O21" s="18">
        <f t="shared" si="4"/>
        <v>56</v>
      </c>
      <c r="P21" s="20">
        <f t="shared" si="4"/>
        <v>42</v>
      </c>
      <c r="Q21" s="18">
        <f t="shared" si="4"/>
        <v>20</v>
      </c>
      <c r="R21" s="1">
        <f t="shared" si="4"/>
        <v>1127</v>
      </c>
      <c r="S21" s="2">
        <f t="shared" si="4"/>
        <v>556</v>
      </c>
      <c r="T21" s="20">
        <f t="shared" si="4"/>
        <v>110</v>
      </c>
      <c r="U21" s="21">
        <f t="shared" si="4"/>
        <v>56</v>
      </c>
    </row>
    <row r="22" spans="1:21" ht="16.2" thickBot="1" x14ac:dyDescent="0.3">
      <c r="A22" s="37">
        <v>3</v>
      </c>
      <c r="B22" s="40" t="s">
        <v>24</v>
      </c>
      <c r="C22" s="42" t="s">
        <v>8</v>
      </c>
      <c r="D22" s="3">
        <v>29</v>
      </c>
      <c r="E22" s="4">
        <v>17</v>
      </c>
      <c r="F22" s="38">
        <v>87</v>
      </c>
      <c r="G22" s="40">
        <v>37</v>
      </c>
      <c r="H22" s="38">
        <v>47</v>
      </c>
      <c r="I22" s="40">
        <v>24</v>
      </c>
      <c r="J22" s="38">
        <v>75</v>
      </c>
      <c r="K22" s="40">
        <v>30</v>
      </c>
      <c r="L22" s="38">
        <v>43</v>
      </c>
      <c r="M22" s="40">
        <v>24</v>
      </c>
      <c r="N22" s="38">
        <v>64</v>
      </c>
      <c r="O22" s="40">
        <v>26</v>
      </c>
      <c r="P22" s="38">
        <v>39</v>
      </c>
      <c r="Q22" s="40">
        <v>21</v>
      </c>
      <c r="R22" s="3">
        <f>D22+F22+H22+J22+L22+N22+P22</f>
        <v>384</v>
      </c>
      <c r="S22" s="4">
        <f>E22+G22+I22+K22+M22+O22+Q22</f>
        <v>179</v>
      </c>
      <c r="T22" s="38">
        <v>8</v>
      </c>
      <c r="U22" s="41">
        <v>5</v>
      </c>
    </row>
    <row r="23" spans="1:21" ht="31.8" thickBot="1" x14ac:dyDescent="0.3">
      <c r="A23" s="17"/>
      <c r="B23" s="18" t="s">
        <v>24</v>
      </c>
      <c r="C23" s="22" t="s">
        <v>15</v>
      </c>
      <c r="D23" s="33">
        <v>78</v>
      </c>
      <c r="E23" s="34">
        <v>33</v>
      </c>
      <c r="F23" s="35">
        <v>254</v>
      </c>
      <c r="G23" s="31">
        <v>133</v>
      </c>
      <c r="H23" s="35">
        <v>109</v>
      </c>
      <c r="I23" s="31">
        <v>48</v>
      </c>
      <c r="J23" s="35">
        <v>181</v>
      </c>
      <c r="K23" s="31">
        <v>89</v>
      </c>
      <c r="L23" s="35">
        <v>63</v>
      </c>
      <c r="M23" s="31">
        <v>30</v>
      </c>
      <c r="N23" s="35">
        <v>67</v>
      </c>
      <c r="O23" s="31">
        <v>37</v>
      </c>
      <c r="P23" s="35">
        <v>12</v>
      </c>
      <c r="Q23" s="31">
        <v>9</v>
      </c>
      <c r="R23" s="1">
        <f>D23+F23+H23+J23+L23+N23+P23</f>
        <v>764</v>
      </c>
      <c r="S23" s="2">
        <f>E23+G23+I23+K23+M23+O23+Q23</f>
        <v>379</v>
      </c>
      <c r="T23" s="35">
        <v>106</v>
      </c>
      <c r="U23" s="36">
        <v>48</v>
      </c>
    </row>
    <row r="24" spans="1:21" ht="46.8" x14ac:dyDescent="0.25">
      <c r="A24" s="23"/>
      <c r="B24" s="24" t="s">
        <v>24</v>
      </c>
      <c r="C24" s="25" t="s">
        <v>16</v>
      </c>
      <c r="D24" s="26">
        <f t="shared" ref="D24:U24" si="5">SUM(D22:D23)</f>
        <v>107</v>
      </c>
      <c r="E24" s="27">
        <f t="shared" si="5"/>
        <v>50</v>
      </c>
      <c r="F24" s="24">
        <f t="shared" si="5"/>
        <v>341</v>
      </c>
      <c r="G24" s="28">
        <f t="shared" si="5"/>
        <v>170</v>
      </c>
      <c r="H24" s="24">
        <f t="shared" si="5"/>
        <v>156</v>
      </c>
      <c r="I24" s="28">
        <f t="shared" si="5"/>
        <v>72</v>
      </c>
      <c r="J24" s="24">
        <f t="shared" si="5"/>
        <v>256</v>
      </c>
      <c r="K24" s="28">
        <f t="shared" si="5"/>
        <v>119</v>
      </c>
      <c r="L24" s="24">
        <f t="shared" si="5"/>
        <v>106</v>
      </c>
      <c r="M24" s="28">
        <f t="shared" si="5"/>
        <v>54</v>
      </c>
      <c r="N24" s="24">
        <f t="shared" si="5"/>
        <v>131</v>
      </c>
      <c r="O24" s="28">
        <f t="shared" si="5"/>
        <v>63</v>
      </c>
      <c r="P24" s="24">
        <f t="shared" si="5"/>
        <v>51</v>
      </c>
      <c r="Q24" s="28">
        <f t="shared" si="5"/>
        <v>30</v>
      </c>
      <c r="R24" s="26">
        <f t="shared" si="5"/>
        <v>1148</v>
      </c>
      <c r="S24" s="27">
        <f t="shared" si="5"/>
        <v>558</v>
      </c>
      <c r="T24" s="24">
        <f t="shared" si="5"/>
        <v>114</v>
      </c>
      <c r="U24" s="29">
        <f t="shared" si="5"/>
        <v>53</v>
      </c>
    </row>
    <row r="25" spans="1:21" ht="16.2" thickBot="1" x14ac:dyDescent="0.3">
      <c r="A25" s="17">
        <v>3</v>
      </c>
      <c r="B25" s="18" t="s">
        <v>26</v>
      </c>
      <c r="C25" s="19" t="s">
        <v>8</v>
      </c>
      <c r="D25" s="1">
        <v>19</v>
      </c>
      <c r="E25" s="2">
        <v>9</v>
      </c>
      <c r="F25" s="20">
        <v>90</v>
      </c>
      <c r="G25" s="18">
        <v>39</v>
      </c>
      <c r="H25" s="20">
        <v>65</v>
      </c>
      <c r="I25" s="18">
        <v>27</v>
      </c>
      <c r="J25" s="20">
        <v>76</v>
      </c>
      <c r="K25" s="18">
        <v>38</v>
      </c>
      <c r="L25" s="20">
        <v>41</v>
      </c>
      <c r="M25" s="18">
        <v>17</v>
      </c>
      <c r="N25" s="20">
        <v>53</v>
      </c>
      <c r="O25" s="18">
        <v>22</v>
      </c>
      <c r="P25" s="20">
        <v>30</v>
      </c>
      <c r="Q25" s="18">
        <v>19</v>
      </c>
      <c r="R25" s="1">
        <f>D25+F25+H25+J25+L25+N25+P25</f>
        <v>374</v>
      </c>
      <c r="S25" s="2">
        <f>E25+G25+I25+K25+M25+O25+Q25</f>
        <v>171</v>
      </c>
      <c r="T25" s="20">
        <v>8</v>
      </c>
      <c r="U25" s="21">
        <v>5</v>
      </c>
    </row>
    <row r="26" spans="1:21" ht="31.8" thickBot="1" x14ac:dyDescent="0.3">
      <c r="A26" s="17"/>
      <c r="B26" s="18" t="s">
        <v>26</v>
      </c>
      <c r="C26" s="22" t="s">
        <v>15</v>
      </c>
      <c r="D26" s="33">
        <v>81</v>
      </c>
      <c r="E26" s="34">
        <v>24</v>
      </c>
      <c r="F26" s="35">
        <v>239</v>
      </c>
      <c r="G26" s="31">
        <v>106</v>
      </c>
      <c r="H26" s="35">
        <v>82</v>
      </c>
      <c r="I26" s="31">
        <v>35</v>
      </c>
      <c r="J26" s="35">
        <v>180</v>
      </c>
      <c r="K26" s="31">
        <v>87</v>
      </c>
      <c r="L26" s="35">
        <v>54</v>
      </c>
      <c r="M26" s="31">
        <v>22</v>
      </c>
      <c r="N26" s="35">
        <v>74</v>
      </c>
      <c r="O26" s="31">
        <v>33</v>
      </c>
      <c r="P26" s="35">
        <v>21</v>
      </c>
      <c r="Q26" s="31">
        <v>14</v>
      </c>
      <c r="R26" s="1">
        <f>D26+F26+H26+J26+L26+N26+P26</f>
        <v>731</v>
      </c>
      <c r="S26" s="2">
        <f>E26+G26+I26+K26+M26+O26+Q26</f>
        <v>321</v>
      </c>
      <c r="T26" s="35">
        <v>130</v>
      </c>
      <c r="U26" s="36">
        <v>45</v>
      </c>
    </row>
    <row r="27" spans="1:21" ht="46.8" x14ac:dyDescent="0.25">
      <c r="A27" s="23"/>
      <c r="B27" s="24" t="s">
        <v>26</v>
      </c>
      <c r="C27" s="25" t="s">
        <v>16</v>
      </c>
      <c r="D27" s="26">
        <f t="shared" ref="D27:U27" si="6">SUM(D25:D26)</f>
        <v>100</v>
      </c>
      <c r="E27" s="27">
        <f t="shared" si="6"/>
        <v>33</v>
      </c>
      <c r="F27" s="24">
        <f t="shared" si="6"/>
        <v>329</v>
      </c>
      <c r="G27" s="28">
        <f t="shared" si="6"/>
        <v>145</v>
      </c>
      <c r="H27" s="24">
        <f t="shared" si="6"/>
        <v>147</v>
      </c>
      <c r="I27" s="28">
        <f t="shared" si="6"/>
        <v>62</v>
      </c>
      <c r="J27" s="24">
        <f t="shared" si="6"/>
        <v>256</v>
      </c>
      <c r="K27" s="28">
        <f t="shared" si="6"/>
        <v>125</v>
      </c>
      <c r="L27" s="24">
        <f t="shared" si="6"/>
        <v>95</v>
      </c>
      <c r="M27" s="28">
        <f t="shared" si="6"/>
        <v>39</v>
      </c>
      <c r="N27" s="24">
        <f t="shared" si="6"/>
        <v>127</v>
      </c>
      <c r="O27" s="28">
        <f t="shared" si="6"/>
        <v>55</v>
      </c>
      <c r="P27" s="24">
        <f t="shared" si="6"/>
        <v>51</v>
      </c>
      <c r="Q27" s="28">
        <f t="shared" si="6"/>
        <v>33</v>
      </c>
      <c r="R27" s="26">
        <f t="shared" si="6"/>
        <v>1105</v>
      </c>
      <c r="S27" s="27">
        <f t="shared" si="6"/>
        <v>492</v>
      </c>
      <c r="T27" s="24">
        <f t="shared" si="6"/>
        <v>138</v>
      </c>
      <c r="U27" s="29">
        <f t="shared" si="6"/>
        <v>50</v>
      </c>
    </row>
    <row r="28" spans="1:21" ht="15.6" x14ac:dyDescent="0.25">
      <c r="A28" s="10">
        <v>3</v>
      </c>
      <c r="B28" s="10" t="s">
        <v>27</v>
      </c>
      <c r="C28" s="16" t="s">
        <v>8</v>
      </c>
      <c r="D28" s="5">
        <v>28</v>
      </c>
      <c r="E28" s="6">
        <v>7</v>
      </c>
      <c r="F28" s="12">
        <v>93</v>
      </c>
      <c r="G28" s="10">
        <v>41</v>
      </c>
      <c r="H28" s="12">
        <v>59</v>
      </c>
      <c r="I28" s="10">
        <v>28</v>
      </c>
      <c r="J28" s="12">
        <v>60</v>
      </c>
      <c r="K28" s="10">
        <v>23</v>
      </c>
      <c r="L28" s="12">
        <v>58</v>
      </c>
      <c r="M28" s="10">
        <v>30</v>
      </c>
      <c r="N28" s="12">
        <v>59</v>
      </c>
      <c r="O28" s="10">
        <v>28</v>
      </c>
      <c r="P28" s="12">
        <v>19</v>
      </c>
      <c r="Q28" s="10">
        <v>9</v>
      </c>
      <c r="R28" s="5">
        <f>D28+F28+H28+J28+L28+N28+P28</f>
        <v>376</v>
      </c>
      <c r="S28" s="6">
        <f>E28+G28+I28+K28+M28+O28+Q28</f>
        <v>166</v>
      </c>
      <c r="T28" s="12">
        <v>9</v>
      </c>
      <c r="U28" s="10">
        <v>2</v>
      </c>
    </row>
    <row r="29" spans="1:21" ht="31.2" x14ac:dyDescent="0.25">
      <c r="A29" s="10"/>
      <c r="B29" s="10" t="s">
        <v>27</v>
      </c>
      <c r="C29" s="43" t="s">
        <v>15</v>
      </c>
      <c r="D29" s="5">
        <v>157</v>
      </c>
      <c r="E29" s="6">
        <v>51</v>
      </c>
      <c r="F29" s="12">
        <v>199</v>
      </c>
      <c r="G29" s="10">
        <v>101</v>
      </c>
      <c r="H29" s="12">
        <v>104</v>
      </c>
      <c r="I29" s="10">
        <v>35</v>
      </c>
      <c r="J29" s="12">
        <v>124</v>
      </c>
      <c r="K29" s="10">
        <v>57</v>
      </c>
      <c r="L29" s="12">
        <v>51</v>
      </c>
      <c r="M29" s="10">
        <v>21</v>
      </c>
      <c r="N29" s="12">
        <v>59</v>
      </c>
      <c r="O29" s="10">
        <v>40</v>
      </c>
      <c r="P29" s="12">
        <v>11</v>
      </c>
      <c r="Q29" s="10">
        <v>1</v>
      </c>
      <c r="R29" s="5">
        <f>D29+F29+H29+J29+L29+N29+P29</f>
        <v>705</v>
      </c>
      <c r="S29" s="6">
        <f>E29+G29+I29+K29+M29+O29+Q29</f>
        <v>306</v>
      </c>
      <c r="T29" s="12">
        <v>184</v>
      </c>
      <c r="U29" s="10">
        <v>64</v>
      </c>
    </row>
    <row r="30" spans="1:21" ht="46.8" x14ac:dyDescent="0.25">
      <c r="A30" s="10"/>
      <c r="B30" s="12" t="s">
        <v>27</v>
      </c>
      <c r="C30" s="43" t="s">
        <v>16</v>
      </c>
      <c r="D30" s="5">
        <f t="shared" ref="D30:U30" si="7">SUM(D28:D29)</f>
        <v>185</v>
      </c>
      <c r="E30" s="6">
        <f t="shared" si="7"/>
        <v>58</v>
      </c>
      <c r="F30" s="12">
        <f t="shared" si="7"/>
        <v>292</v>
      </c>
      <c r="G30" s="10">
        <f t="shared" si="7"/>
        <v>142</v>
      </c>
      <c r="H30" s="12">
        <f t="shared" si="7"/>
        <v>163</v>
      </c>
      <c r="I30" s="10">
        <f t="shared" si="7"/>
        <v>63</v>
      </c>
      <c r="J30" s="12">
        <f t="shared" si="7"/>
        <v>184</v>
      </c>
      <c r="K30" s="10">
        <f t="shared" si="7"/>
        <v>80</v>
      </c>
      <c r="L30" s="12">
        <f t="shared" si="7"/>
        <v>109</v>
      </c>
      <c r="M30" s="10">
        <f t="shared" si="7"/>
        <v>51</v>
      </c>
      <c r="N30" s="12">
        <f t="shared" si="7"/>
        <v>118</v>
      </c>
      <c r="O30" s="10">
        <f t="shared" si="7"/>
        <v>68</v>
      </c>
      <c r="P30" s="12">
        <f t="shared" si="7"/>
        <v>30</v>
      </c>
      <c r="Q30" s="10">
        <f t="shared" si="7"/>
        <v>10</v>
      </c>
      <c r="R30" s="5">
        <f t="shared" si="7"/>
        <v>1081</v>
      </c>
      <c r="S30" s="6">
        <f t="shared" si="7"/>
        <v>472</v>
      </c>
      <c r="T30" s="12">
        <f t="shared" si="7"/>
        <v>193</v>
      </c>
      <c r="U30" s="10">
        <f t="shared" si="7"/>
        <v>66</v>
      </c>
    </row>
    <row r="31" spans="1:21" ht="15.6" x14ac:dyDescent="0.25">
      <c r="A31" s="10">
        <v>3</v>
      </c>
      <c r="B31" s="10" t="s">
        <v>28</v>
      </c>
      <c r="C31" s="16" t="s">
        <v>8</v>
      </c>
      <c r="D31" s="5">
        <v>20</v>
      </c>
      <c r="E31" s="6">
        <v>3</v>
      </c>
      <c r="F31" s="12">
        <v>86</v>
      </c>
      <c r="G31" s="10">
        <v>30</v>
      </c>
      <c r="H31" s="12">
        <v>54</v>
      </c>
      <c r="I31" s="10">
        <v>19</v>
      </c>
      <c r="J31" s="12">
        <v>85</v>
      </c>
      <c r="K31" s="10">
        <v>39</v>
      </c>
      <c r="L31" s="12">
        <v>45</v>
      </c>
      <c r="M31" s="10">
        <v>21</v>
      </c>
      <c r="N31" s="12">
        <v>45</v>
      </c>
      <c r="O31" s="10">
        <v>19</v>
      </c>
      <c r="P31" s="12">
        <v>39</v>
      </c>
      <c r="Q31" s="10">
        <v>24</v>
      </c>
      <c r="R31" s="5">
        <f>D31+F31+H31+J31+L31+N31+P31</f>
        <v>374</v>
      </c>
      <c r="S31" s="6">
        <f>E31+G31+I31+K31+M31+O31+Q31</f>
        <v>155</v>
      </c>
      <c r="T31" s="12">
        <v>41</v>
      </c>
      <c r="U31" s="10">
        <v>10</v>
      </c>
    </row>
    <row r="32" spans="1:21" ht="60" x14ac:dyDescent="0.25">
      <c r="A32" s="10"/>
      <c r="B32" s="10" t="s">
        <v>28</v>
      </c>
      <c r="C32" s="44" t="s">
        <v>29</v>
      </c>
      <c r="D32" s="5">
        <v>126</v>
      </c>
      <c r="E32" s="6">
        <v>31</v>
      </c>
      <c r="F32" s="12">
        <v>200</v>
      </c>
      <c r="G32" s="10">
        <v>99</v>
      </c>
      <c r="H32" s="12">
        <v>110</v>
      </c>
      <c r="I32" s="10">
        <v>60</v>
      </c>
      <c r="J32" s="12">
        <v>120</v>
      </c>
      <c r="K32" s="10">
        <v>56</v>
      </c>
      <c r="L32" s="12">
        <v>44</v>
      </c>
      <c r="M32" s="10">
        <v>17</v>
      </c>
      <c r="N32" s="12">
        <v>38</v>
      </c>
      <c r="O32" s="10">
        <v>19</v>
      </c>
      <c r="P32" s="12">
        <v>14</v>
      </c>
      <c r="Q32" s="10">
        <v>8</v>
      </c>
      <c r="R32" s="5">
        <f>D32+F32+H32+J32+L32+N32+P32</f>
        <v>652</v>
      </c>
      <c r="S32" s="6">
        <f>E32+G32+I32+K32+M32+O32+Q32</f>
        <v>290</v>
      </c>
      <c r="T32" s="12">
        <v>214</v>
      </c>
      <c r="U32" s="10">
        <v>82</v>
      </c>
    </row>
    <row r="33" spans="1:21" ht="46.8" x14ac:dyDescent="0.25">
      <c r="A33" s="10"/>
      <c r="B33" s="12" t="s">
        <v>28</v>
      </c>
      <c r="C33" s="43" t="s">
        <v>16</v>
      </c>
      <c r="D33" s="5">
        <f>D32+D31</f>
        <v>146</v>
      </c>
      <c r="E33" s="5">
        <f t="shared" ref="E33:U33" si="8">E32+E31</f>
        <v>34</v>
      </c>
      <c r="F33" s="5">
        <f t="shared" si="8"/>
        <v>286</v>
      </c>
      <c r="G33" s="5">
        <f t="shared" si="8"/>
        <v>129</v>
      </c>
      <c r="H33" s="5">
        <f t="shared" si="8"/>
        <v>164</v>
      </c>
      <c r="I33" s="5">
        <f t="shared" si="8"/>
        <v>79</v>
      </c>
      <c r="J33" s="5">
        <f t="shared" si="8"/>
        <v>205</v>
      </c>
      <c r="K33" s="5">
        <f t="shared" si="8"/>
        <v>95</v>
      </c>
      <c r="L33" s="5">
        <f t="shared" si="8"/>
        <v>89</v>
      </c>
      <c r="M33" s="5">
        <f t="shared" si="8"/>
        <v>38</v>
      </c>
      <c r="N33" s="5">
        <f t="shared" si="8"/>
        <v>83</v>
      </c>
      <c r="O33" s="5">
        <f t="shared" si="8"/>
        <v>38</v>
      </c>
      <c r="P33" s="5">
        <f t="shared" si="8"/>
        <v>53</v>
      </c>
      <c r="Q33" s="5">
        <f t="shared" si="8"/>
        <v>32</v>
      </c>
      <c r="R33" s="5">
        <f t="shared" si="8"/>
        <v>1026</v>
      </c>
      <c r="S33" s="5">
        <f t="shared" si="8"/>
        <v>445</v>
      </c>
      <c r="T33" s="5">
        <f t="shared" si="8"/>
        <v>255</v>
      </c>
      <c r="U33" s="5">
        <f t="shared" si="8"/>
        <v>92</v>
      </c>
    </row>
    <row r="34" spans="1:21" ht="15.6" x14ac:dyDescent="0.25">
      <c r="A34" s="10">
        <v>3</v>
      </c>
      <c r="B34" s="10" t="s">
        <v>30</v>
      </c>
      <c r="C34" s="16" t="s">
        <v>8</v>
      </c>
      <c r="D34" s="5">
        <v>28</v>
      </c>
      <c r="E34" s="6">
        <v>8</v>
      </c>
      <c r="F34" s="12">
        <v>75</v>
      </c>
      <c r="G34" s="10">
        <v>28</v>
      </c>
      <c r="H34" s="12">
        <v>60</v>
      </c>
      <c r="I34" s="10">
        <v>29</v>
      </c>
      <c r="J34" s="12">
        <v>61</v>
      </c>
      <c r="K34" s="10">
        <v>16</v>
      </c>
      <c r="L34" s="12">
        <v>41</v>
      </c>
      <c r="M34" s="10">
        <v>18</v>
      </c>
      <c r="N34" s="12">
        <v>52</v>
      </c>
      <c r="O34" s="10">
        <v>27</v>
      </c>
      <c r="P34" s="12">
        <v>24</v>
      </c>
      <c r="Q34" s="10">
        <v>13</v>
      </c>
      <c r="R34" s="5">
        <f>D34+F34+H34+J34+L34+N34+P34</f>
        <v>341</v>
      </c>
      <c r="S34" s="6">
        <f>E34+G34+I34+K34+M34+O34+Q34</f>
        <v>139</v>
      </c>
      <c r="T34" s="12">
        <v>53</v>
      </c>
      <c r="U34" s="10">
        <v>16</v>
      </c>
    </row>
    <row r="35" spans="1:21" ht="60" x14ac:dyDescent="0.25">
      <c r="A35" s="10"/>
      <c r="B35" s="10" t="s">
        <v>30</v>
      </c>
      <c r="C35" s="44" t="s">
        <v>29</v>
      </c>
      <c r="D35" s="5">
        <v>98</v>
      </c>
      <c r="E35" s="6">
        <v>45</v>
      </c>
      <c r="F35" s="12">
        <v>203</v>
      </c>
      <c r="G35" s="10">
        <v>107</v>
      </c>
      <c r="H35" s="12">
        <v>110</v>
      </c>
      <c r="I35" s="10">
        <v>48</v>
      </c>
      <c r="J35" s="12">
        <v>131</v>
      </c>
      <c r="K35" s="10">
        <v>68</v>
      </c>
      <c r="L35" s="12">
        <v>40</v>
      </c>
      <c r="M35" s="10">
        <v>22</v>
      </c>
      <c r="N35" s="12">
        <v>28</v>
      </c>
      <c r="O35" s="10">
        <v>16</v>
      </c>
      <c r="P35" s="12">
        <v>5</v>
      </c>
      <c r="Q35" s="10">
        <v>3</v>
      </c>
      <c r="R35" s="5">
        <f>D35+F35+H35+J35+L35+N35+P35</f>
        <v>615</v>
      </c>
      <c r="S35" s="6">
        <f>E35+G35+I35+K35+M35+O35+Q35</f>
        <v>309</v>
      </c>
      <c r="T35" s="12">
        <v>184</v>
      </c>
      <c r="U35" s="10">
        <v>80</v>
      </c>
    </row>
    <row r="36" spans="1:21" ht="46.8" x14ac:dyDescent="0.25">
      <c r="A36" s="10"/>
      <c r="B36" s="12" t="s">
        <v>30</v>
      </c>
      <c r="C36" s="43" t="s">
        <v>16</v>
      </c>
      <c r="D36" s="5">
        <f>D35+D34</f>
        <v>126</v>
      </c>
      <c r="E36" s="5">
        <f t="shared" ref="E36:U36" si="9">E35+E34</f>
        <v>53</v>
      </c>
      <c r="F36" s="5">
        <f t="shared" si="9"/>
        <v>278</v>
      </c>
      <c r="G36" s="5">
        <f t="shared" si="9"/>
        <v>135</v>
      </c>
      <c r="H36" s="5">
        <f t="shared" si="9"/>
        <v>170</v>
      </c>
      <c r="I36" s="5">
        <f t="shared" si="9"/>
        <v>77</v>
      </c>
      <c r="J36" s="5">
        <f t="shared" si="9"/>
        <v>192</v>
      </c>
      <c r="K36" s="5">
        <f t="shared" si="9"/>
        <v>84</v>
      </c>
      <c r="L36" s="5">
        <f t="shared" si="9"/>
        <v>81</v>
      </c>
      <c r="M36" s="5">
        <f t="shared" si="9"/>
        <v>40</v>
      </c>
      <c r="N36" s="5">
        <f t="shared" si="9"/>
        <v>80</v>
      </c>
      <c r="O36" s="5">
        <f t="shared" si="9"/>
        <v>43</v>
      </c>
      <c r="P36" s="5">
        <f t="shared" si="9"/>
        <v>29</v>
      </c>
      <c r="Q36" s="5">
        <f t="shared" si="9"/>
        <v>16</v>
      </c>
      <c r="R36" s="5">
        <f t="shared" si="9"/>
        <v>956</v>
      </c>
      <c r="S36" s="5">
        <f t="shared" si="9"/>
        <v>448</v>
      </c>
      <c r="T36" s="5">
        <f t="shared" si="9"/>
        <v>237</v>
      </c>
      <c r="U36" s="5">
        <f t="shared" si="9"/>
        <v>96</v>
      </c>
    </row>
    <row r="37" spans="1:21" ht="15.6" x14ac:dyDescent="0.25">
      <c r="A37" s="10">
        <v>3</v>
      </c>
      <c r="B37" s="10" t="s">
        <v>31</v>
      </c>
      <c r="C37" s="16" t="s">
        <v>8</v>
      </c>
      <c r="D37" s="5">
        <v>13</v>
      </c>
      <c r="E37" s="6">
        <v>4</v>
      </c>
      <c r="F37" s="12">
        <v>78</v>
      </c>
      <c r="G37" s="10">
        <v>31</v>
      </c>
      <c r="H37" s="12">
        <v>54</v>
      </c>
      <c r="I37" s="10">
        <v>19</v>
      </c>
      <c r="J37" s="12">
        <v>71</v>
      </c>
      <c r="K37" s="10">
        <v>22</v>
      </c>
      <c r="L37" s="12">
        <v>49</v>
      </c>
      <c r="M37" s="10">
        <v>19</v>
      </c>
      <c r="N37" s="12">
        <v>44</v>
      </c>
      <c r="O37" s="10">
        <v>17</v>
      </c>
      <c r="P37" s="12">
        <v>21</v>
      </c>
      <c r="Q37" s="10">
        <v>10</v>
      </c>
      <c r="R37" s="5">
        <f>D37+F37+H37+J37+L37+N37+P37</f>
        <v>330</v>
      </c>
      <c r="S37" s="6">
        <f>E37+G37+I37+K37+M37+O37+Q37</f>
        <v>122</v>
      </c>
      <c r="T37" s="12">
        <v>62</v>
      </c>
      <c r="U37" s="10">
        <v>17</v>
      </c>
    </row>
    <row r="38" spans="1:21" ht="60" x14ac:dyDescent="0.25">
      <c r="A38" s="10"/>
      <c r="B38" s="10" t="s">
        <v>31</v>
      </c>
      <c r="C38" s="44" t="s">
        <v>29</v>
      </c>
      <c r="D38" s="5">
        <v>78</v>
      </c>
      <c r="E38" s="6">
        <v>23</v>
      </c>
      <c r="F38" s="12">
        <v>179</v>
      </c>
      <c r="G38" s="10">
        <v>98</v>
      </c>
      <c r="H38" s="12">
        <v>91</v>
      </c>
      <c r="I38" s="10">
        <v>45</v>
      </c>
      <c r="J38" s="12">
        <v>139</v>
      </c>
      <c r="K38" s="10">
        <v>79</v>
      </c>
      <c r="L38" s="12">
        <v>56</v>
      </c>
      <c r="M38" s="10">
        <v>21</v>
      </c>
      <c r="N38" s="12">
        <v>36</v>
      </c>
      <c r="O38" s="10">
        <v>21</v>
      </c>
      <c r="P38" s="12">
        <v>7</v>
      </c>
      <c r="Q38" s="10">
        <v>5</v>
      </c>
      <c r="R38" s="5">
        <f>D38+F38+H38+J38+L38+N38+P38</f>
        <v>586</v>
      </c>
      <c r="S38" s="6">
        <f>E38+G38+I38+K38+M38+O38+Q38</f>
        <v>292</v>
      </c>
      <c r="T38" s="12">
        <v>184</v>
      </c>
      <c r="U38" s="10">
        <v>73</v>
      </c>
    </row>
    <row r="39" spans="1:21" ht="46.8" x14ac:dyDescent="0.25">
      <c r="A39" s="10"/>
      <c r="B39" s="12" t="s">
        <v>31</v>
      </c>
      <c r="C39" s="43" t="s">
        <v>16</v>
      </c>
      <c r="D39" s="5">
        <f>D38+D37</f>
        <v>91</v>
      </c>
      <c r="E39" s="5">
        <f t="shared" ref="E39:U39" si="10">E38+E37</f>
        <v>27</v>
      </c>
      <c r="F39" s="5">
        <f t="shared" si="10"/>
        <v>257</v>
      </c>
      <c r="G39" s="5">
        <f t="shared" si="10"/>
        <v>129</v>
      </c>
      <c r="H39" s="5">
        <f t="shared" si="10"/>
        <v>145</v>
      </c>
      <c r="I39" s="5">
        <f t="shared" si="10"/>
        <v>64</v>
      </c>
      <c r="J39" s="5">
        <f t="shared" si="10"/>
        <v>210</v>
      </c>
      <c r="K39" s="5">
        <f t="shared" si="10"/>
        <v>101</v>
      </c>
      <c r="L39" s="5">
        <f t="shared" si="10"/>
        <v>105</v>
      </c>
      <c r="M39" s="5">
        <f t="shared" si="10"/>
        <v>40</v>
      </c>
      <c r="N39" s="5">
        <f t="shared" si="10"/>
        <v>80</v>
      </c>
      <c r="O39" s="5">
        <f t="shared" si="10"/>
        <v>38</v>
      </c>
      <c r="P39" s="5">
        <f t="shared" si="10"/>
        <v>28</v>
      </c>
      <c r="Q39" s="5">
        <f t="shared" si="10"/>
        <v>15</v>
      </c>
      <c r="R39" s="5">
        <f t="shared" si="10"/>
        <v>916</v>
      </c>
      <c r="S39" s="5">
        <f t="shared" si="10"/>
        <v>414</v>
      </c>
      <c r="T39" s="5">
        <f t="shared" si="10"/>
        <v>246</v>
      </c>
      <c r="U39" s="5">
        <f t="shared" si="10"/>
        <v>90</v>
      </c>
    </row>
    <row r="40" spans="1:21" ht="15.6" x14ac:dyDescent="0.25">
      <c r="A40" s="10">
        <v>3</v>
      </c>
      <c r="B40" s="10" t="s">
        <v>32</v>
      </c>
      <c r="C40" s="16" t="s">
        <v>8</v>
      </c>
      <c r="D40" s="5">
        <v>26</v>
      </c>
      <c r="E40" s="6">
        <v>8</v>
      </c>
      <c r="F40" s="12">
        <v>52</v>
      </c>
      <c r="G40" s="10">
        <v>31</v>
      </c>
      <c r="H40" s="12">
        <v>34</v>
      </c>
      <c r="I40" s="10">
        <v>15</v>
      </c>
      <c r="J40" s="12">
        <v>66</v>
      </c>
      <c r="K40" s="10">
        <v>29</v>
      </c>
      <c r="L40" s="12">
        <v>36</v>
      </c>
      <c r="M40" s="10">
        <v>8</v>
      </c>
      <c r="N40" s="12">
        <v>48</v>
      </c>
      <c r="O40" s="10">
        <v>15</v>
      </c>
      <c r="P40" s="12">
        <v>30</v>
      </c>
      <c r="Q40" s="10">
        <v>13</v>
      </c>
      <c r="R40" s="5">
        <f>D40+F40+H40+J40+L40+N40+P40</f>
        <v>292</v>
      </c>
      <c r="S40" s="6">
        <f>E40+G40+I40+K40+M40+O40+Q40</f>
        <v>119</v>
      </c>
      <c r="T40" s="12">
        <v>51</v>
      </c>
      <c r="U40" s="10">
        <v>21</v>
      </c>
    </row>
    <row r="41" spans="1:21" ht="60" x14ac:dyDescent="0.25">
      <c r="A41" s="10"/>
      <c r="B41" s="10" t="s">
        <v>32</v>
      </c>
      <c r="C41" s="44" t="s">
        <v>29</v>
      </c>
      <c r="D41" s="5">
        <v>111</v>
      </c>
      <c r="E41" s="6">
        <v>57</v>
      </c>
      <c r="F41" s="12">
        <v>161</v>
      </c>
      <c r="G41" s="10">
        <v>74</v>
      </c>
      <c r="H41" s="12">
        <v>84</v>
      </c>
      <c r="I41" s="10">
        <v>36</v>
      </c>
      <c r="J41" s="12">
        <v>129</v>
      </c>
      <c r="K41" s="10">
        <v>74</v>
      </c>
      <c r="L41" s="12">
        <v>57</v>
      </c>
      <c r="M41" s="10">
        <v>30</v>
      </c>
      <c r="N41" s="12">
        <v>27</v>
      </c>
      <c r="O41" s="10">
        <v>17</v>
      </c>
      <c r="P41" s="12">
        <v>10</v>
      </c>
      <c r="Q41" s="10">
        <v>4</v>
      </c>
      <c r="R41" s="5">
        <f>D41+F41+H41+J41+L41+N41+P41</f>
        <v>579</v>
      </c>
      <c r="S41" s="6">
        <f>E41+G41+I41+K41+M41+O41+Q41</f>
        <v>292</v>
      </c>
      <c r="T41" s="12">
        <v>199</v>
      </c>
      <c r="U41" s="10">
        <v>96</v>
      </c>
    </row>
    <row r="42" spans="1:21" ht="46.8" x14ac:dyDescent="0.25">
      <c r="A42" s="10"/>
      <c r="B42" s="12" t="s">
        <v>32</v>
      </c>
      <c r="C42" s="43" t="s">
        <v>16</v>
      </c>
      <c r="D42" s="5">
        <f>D41+D40</f>
        <v>137</v>
      </c>
      <c r="E42" s="5">
        <f t="shared" ref="E42:U42" si="11">E41+E40</f>
        <v>65</v>
      </c>
      <c r="F42" s="5">
        <f t="shared" si="11"/>
        <v>213</v>
      </c>
      <c r="G42" s="5">
        <f t="shared" si="11"/>
        <v>105</v>
      </c>
      <c r="H42" s="5">
        <f t="shared" si="11"/>
        <v>118</v>
      </c>
      <c r="I42" s="5">
        <f t="shared" si="11"/>
        <v>51</v>
      </c>
      <c r="J42" s="5">
        <f t="shared" si="11"/>
        <v>195</v>
      </c>
      <c r="K42" s="5">
        <f t="shared" si="11"/>
        <v>103</v>
      </c>
      <c r="L42" s="5">
        <f t="shared" si="11"/>
        <v>93</v>
      </c>
      <c r="M42" s="5">
        <f t="shared" si="11"/>
        <v>38</v>
      </c>
      <c r="N42" s="5">
        <f t="shared" si="11"/>
        <v>75</v>
      </c>
      <c r="O42" s="5">
        <f t="shared" si="11"/>
        <v>32</v>
      </c>
      <c r="P42" s="5">
        <f t="shared" si="11"/>
        <v>40</v>
      </c>
      <c r="Q42" s="5">
        <f t="shared" si="11"/>
        <v>17</v>
      </c>
      <c r="R42" s="5">
        <f t="shared" si="11"/>
        <v>871</v>
      </c>
      <c r="S42" s="5">
        <f t="shared" si="11"/>
        <v>411</v>
      </c>
      <c r="T42" s="5">
        <f t="shared" si="11"/>
        <v>250</v>
      </c>
      <c r="U42" s="5">
        <f t="shared" si="11"/>
        <v>117</v>
      </c>
    </row>
    <row r="43" spans="1:21" ht="17.399999999999999" x14ac:dyDescent="0.25">
      <c r="A43" s="45" t="s">
        <v>33</v>
      </c>
    </row>
  </sheetData>
  <mergeCells count="27">
    <mergeCell ref="R4:S4"/>
    <mergeCell ref="R3:U3"/>
    <mergeCell ref="L3:M3"/>
    <mergeCell ref="N3:O3"/>
    <mergeCell ref="P3:Q3"/>
    <mergeCell ref="L4:L5"/>
    <mergeCell ref="M4:M5"/>
    <mergeCell ref="T4:U4"/>
    <mergeCell ref="N4:N5"/>
    <mergeCell ref="O4:O5"/>
    <mergeCell ref="P4:P5"/>
    <mergeCell ref="Q4:Q5"/>
    <mergeCell ref="G4:G5"/>
    <mergeCell ref="E4:E5"/>
    <mergeCell ref="F3:G3"/>
    <mergeCell ref="F4:F5"/>
    <mergeCell ref="J4:J5"/>
    <mergeCell ref="H4:H5"/>
    <mergeCell ref="I4:I5"/>
    <mergeCell ref="H3:I3"/>
    <mergeCell ref="J3:K3"/>
    <mergeCell ref="K4:K5"/>
    <mergeCell ref="A3:A5"/>
    <mergeCell ref="B3:B5"/>
    <mergeCell ref="C3:C5"/>
    <mergeCell ref="D3:E3"/>
    <mergeCell ref="D4:D5"/>
  </mergeCells>
  <phoneticPr fontId="0" type="noConversion"/>
  <pageMargins left="0.59055118110236227" right="0.31496062992125984" top="1.1023622047244095" bottom="0.59055118110236227" header="0.78740157480314965" footer="0.39370078740157483"/>
  <pageSetup paperSize="9" scale="87" fitToHeight="0" orientation="landscape" horizontalDpi="1200" verticalDpi="1200" r:id="rId1"/>
  <headerFooter alignWithMargins="0">
    <oddHeader>&amp;C&amp;"Arial,Fett"&amp;12 &amp;R&amp;12Amt&amp;"Arial,Fett" für Schule und Weiterbildung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Grunddaten</vt:lpstr>
      <vt:lpstr>Grunddaten!Druckbereich</vt:lpstr>
      <vt:lpstr>Grunddaten!Drucktitel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Schulamt</dc:creator>
  <cp:lastModifiedBy>Thomas Werner</cp:lastModifiedBy>
  <cp:lastPrinted>2020-11-03T10:19:37Z</cp:lastPrinted>
  <dcterms:created xsi:type="dcterms:W3CDTF">2002-09-18T06:55:15Z</dcterms:created>
  <dcterms:modified xsi:type="dcterms:W3CDTF">2022-09-19T12:35:12Z</dcterms:modified>
</cp:coreProperties>
</file>