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2" activeTab="0"/>
  </bookViews>
  <sheets>
    <sheet name="CO2 Emissionen (Sektoren)" sheetId="1" r:id="rId1"/>
    <sheet name="CO2 Emissionen (Anwendungen)" sheetId="2" r:id="rId2"/>
    <sheet name="CO2 Emissionen (Sekt.+ET)" sheetId="3" r:id="rId3"/>
  </sheets>
  <definedNames/>
  <calcPr fullCalcOnLoad="1"/>
</workbook>
</file>

<file path=xl/sharedStrings.xml><?xml version="1.0" encoding="utf-8"?>
<sst xmlns="http://schemas.openxmlformats.org/spreadsheetml/2006/main" count="31" uniqueCount="23">
  <si>
    <t>Wärme</t>
  </si>
  <si>
    <t>Wärme in %</t>
  </si>
  <si>
    <t>Strom</t>
  </si>
  <si>
    <t>Strom in %</t>
  </si>
  <si>
    <t>Verkehr</t>
  </si>
  <si>
    <t>Verkehr in %</t>
  </si>
  <si>
    <t>Gesamt in % zu 1990</t>
  </si>
  <si>
    <t>Private Haushalte</t>
  </si>
  <si>
    <t>Gewerbe + Sonstiges</t>
  </si>
  <si>
    <t>Industrie</t>
  </si>
  <si>
    <t>Gesamt</t>
  </si>
  <si>
    <t>Erdgas</t>
  </si>
  <si>
    <t>Fernwärme</t>
  </si>
  <si>
    <t>Heizöl</t>
  </si>
  <si>
    <t>Kraftstoffmix Verkehr</t>
  </si>
  <si>
    <t>Summe</t>
  </si>
  <si>
    <t>Anteil</t>
  </si>
  <si>
    <t>Gewerbe+Sonstiges</t>
  </si>
  <si>
    <t>CO2-Emissionen nach Sektoren in (t)</t>
  </si>
  <si>
    <t>CO2-Emissionen nach Anwendungen in (kt)</t>
  </si>
  <si>
    <t>CO2 Emissionen nach Energieträgern und Sektoren in 2021 in (t)</t>
  </si>
  <si>
    <t>EE Wärme</t>
  </si>
  <si>
    <t>-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</si>
</sst>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%"/>
  </numFmts>
  <fonts count="42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9" fontId="3" fillId="0" borderId="1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3" fontId="4" fillId="0" borderId="10" xfId="0" applyNumberFormat="1" applyFont="1" applyFill="1" applyBorder="1" applyAlignment="1" applyProtection="1">
      <alignment horizontal="center" vertical="center" wrapText="1"/>
      <protection hidden="1"/>
    </xf>
    <xf numFmtId="9" fontId="40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3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3" fontId="6" fillId="35" borderId="10" xfId="0" applyNumberFormat="1" applyFont="1" applyFill="1" applyBorder="1" applyAlignment="1" applyProtection="1">
      <alignment horizontal="center" vertical="center" wrapText="1"/>
      <protection hidden="1"/>
    </xf>
    <xf numFmtId="0" fontId="41" fillId="35" borderId="10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>
      <alignment horizontal="right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40" fillId="0" borderId="10" xfId="0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F24" sqref="F24"/>
    </sheetView>
  </sheetViews>
  <sheetFormatPr defaultColWidth="11.00390625" defaultRowHeight="14.25"/>
  <cols>
    <col min="1" max="1" width="18.25390625" style="0" customWidth="1"/>
    <col min="6" max="6" width="11.75390625" style="0" bestFit="1" customWidth="1"/>
  </cols>
  <sheetData>
    <row r="1" spans="1:6" ht="33" customHeight="1">
      <c r="A1" s="5" t="s">
        <v>18</v>
      </c>
      <c r="B1" s="5" t="s">
        <v>7</v>
      </c>
      <c r="C1" s="5" t="s">
        <v>8</v>
      </c>
      <c r="D1" s="6" t="s">
        <v>9</v>
      </c>
      <c r="E1" s="5" t="s">
        <v>4</v>
      </c>
      <c r="F1" s="5" t="s">
        <v>10</v>
      </c>
    </row>
    <row r="2" spans="1:6" ht="13.5">
      <c r="A2" s="7">
        <v>1990</v>
      </c>
      <c r="B2" s="9">
        <v>817146.2804957835</v>
      </c>
      <c r="C2" s="9">
        <v>846374.3655181321</v>
      </c>
      <c r="D2" s="9">
        <v>293939.7439860846</v>
      </c>
      <c r="E2" s="8">
        <v>660748.8062255785</v>
      </c>
      <c r="F2" s="8">
        <v>2618209.1962255784</v>
      </c>
    </row>
    <row r="3" spans="1:6" ht="13.5">
      <c r="A3" s="7">
        <v>1995</v>
      </c>
      <c r="B3" s="9">
        <v>774039.7459626314</v>
      </c>
      <c r="C3" s="9">
        <v>801725.9755223456</v>
      </c>
      <c r="D3" s="9">
        <v>278433.678515023</v>
      </c>
      <c r="E3" s="8">
        <v>649866.5005614196</v>
      </c>
      <c r="F3" s="8">
        <v>2504065.90056142</v>
      </c>
    </row>
    <row r="4" spans="1:6" ht="13.5">
      <c r="A4" s="7">
        <v>2000</v>
      </c>
      <c r="B4" s="9">
        <v>773328.0167268445</v>
      </c>
      <c r="C4" s="9">
        <v>800988.7888095891</v>
      </c>
      <c r="D4" s="9">
        <v>278177.6588593652</v>
      </c>
      <c r="E4" s="8">
        <v>638984.1948972607</v>
      </c>
      <c r="F4" s="8">
        <v>2491478.6592930597</v>
      </c>
    </row>
    <row r="5" spans="1:6" ht="13.5">
      <c r="A5" s="1">
        <v>2005</v>
      </c>
      <c r="B5" s="9">
        <v>806450.6396184964</v>
      </c>
      <c r="C5" s="9">
        <v>835296.1577634185</v>
      </c>
      <c r="D5" s="9">
        <v>290092.3619245406</v>
      </c>
      <c r="E5" s="8">
        <v>628101.8892331019</v>
      </c>
      <c r="F5" s="9">
        <v>2559941.048539557</v>
      </c>
    </row>
    <row r="6" spans="1:6" ht="13.5">
      <c r="A6" s="1">
        <v>2010</v>
      </c>
      <c r="B6" s="9">
        <v>684161.3755497523</v>
      </c>
      <c r="C6" s="9">
        <v>735889.9408802041</v>
      </c>
      <c r="D6" s="9">
        <v>185496.82865309715</v>
      </c>
      <c r="E6" s="8">
        <v>622684.7314300216</v>
      </c>
      <c r="F6" s="9">
        <v>2228232.8765130746</v>
      </c>
    </row>
    <row r="7" spans="1:6" ht="13.5">
      <c r="A7" s="1">
        <v>2015</v>
      </c>
      <c r="B7" s="9">
        <v>636894.0989766628</v>
      </c>
      <c r="C7" s="9">
        <v>629441.403926151</v>
      </c>
      <c r="D7" s="9">
        <v>217637.18325246603</v>
      </c>
      <c r="E7" s="8">
        <v>596134.9460817126</v>
      </c>
      <c r="F7" s="9">
        <v>2080107.6322369927</v>
      </c>
    </row>
    <row r="8" spans="1:6" ht="13.5">
      <c r="A8" s="1">
        <v>2016</v>
      </c>
      <c r="B8" s="9">
        <v>607277.9479093568</v>
      </c>
      <c r="C8" s="9">
        <v>632025.2112008621</v>
      </c>
      <c r="D8" s="9">
        <v>214250.8989947397</v>
      </c>
      <c r="E8" s="8">
        <v>598972.7036836057</v>
      </c>
      <c r="F8" s="9">
        <v>2052526.7617885643</v>
      </c>
    </row>
    <row r="9" spans="1:6" ht="13.5">
      <c r="A9" s="1">
        <v>2017</v>
      </c>
      <c r="B9" s="9">
        <v>578793.9847932531</v>
      </c>
      <c r="C9" s="9">
        <v>623804.3795429863</v>
      </c>
      <c r="D9" s="9">
        <v>215604.5051016342</v>
      </c>
      <c r="E9" s="8">
        <v>593667.5489103176</v>
      </c>
      <c r="F9" s="9">
        <v>2011870.4183481913</v>
      </c>
    </row>
    <row r="10" spans="1:6" ht="13.5">
      <c r="A10" s="1">
        <v>2018</v>
      </c>
      <c r="B10" s="9">
        <v>588419.9499751539</v>
      </c>
      <c r="C10" s="9">
        <v>592654.296510337</v>
      </c>
      <c r="D10" s="9">
        <v>232468.64192687446</v>
      </c>
      <c r="E10" s="8">
        <v>588925.5888421298</v>
      </c>
      <c r="F10" s="9">
        <v>2002468.4772544953</v>
      </c>
    </row>
    <row r="11" spans="1:6" ht="13.5">
      <c r="A11" s="1">
        <v>2019</v>
      </c>
      <c r="B11" s="9">
        <v>533848.6362341937</v>
      </c>
      <c r="C11" s="9">
        <v>549176.9262386566</v>
      </c>
      <c r="D11" s="9">
        <v>225833.35841584438</v>
      </c>
      <c r="E11" s="8">
        <v>582527.2996092523</v>
      </c>
      <c r="F11" s="8">
        <v>1891386.220497947</v>
      </c>
    </row>
    <row r="12" spans="1:6" ht="13.5">
      <c r="A12" s="1">
        <v>2020</v>
      </c>
      <c r="B12" s="9">
        <v>521173.2677144654</v>
      </c>
      <c r="C12" s="9">
        <v>512646.2856217805</v>
      </c>
      <c r="D12" s="9">
        <v>204680.18804485307</v>
      </c>
      <c r="E12" s="8">
        <v>571041.0102830814</v>
      </c>
      <c r="F12" s="8">
        <v>1809540.7516641803</v>
      </c>
    </row>
    <row r="13" spans="1:6" ht="13.5">
      <c r="A13" s="21">
        <v>2021</v>
      </c>
      <c r="B13" s="22">
        <v>510254.30425752746</v>
      </c>
      <c r="C13" s="22">
        <v>549104.2687981898</v>
      </c>
      <c r="D13" s="22">
        <v>191003.12248186202</v>
      </c>
      <c r="E13" s="23">
        <v>565862.3351201797</v>
      </c>
      <c r="F13" s="23">
        <v>1816224.0306577587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B13" sqref="B13"/>
    </sheetView>
  </sheetViews>
  <sheetFormatPr defaultColWidth="11.00390625" defaultRowHeight="14.25"/>
  <cols>
    <col min="1" max="1" width="20.375" style="0" customWidth="1"/>
    <col min="2" max="2" width="8.50390625" style="0" customWidth="1"/>
    <col min="3" max="3" width="8.00390625" style="0" customWidth="1"/>
    <col min="4" max="4" width="6.125" style="0" bestFit="1" customWidth="1"/>
    <col min="5" max="5" width="7.875" style="0" customWidth="1"/>
    <col min="6" max="6" width="7.875" style="0" bestFit="1" customWidth="1"/>
    <col min="7" max="7" width="8.50390625" style="0" customWidth="1"/>
    <col min="8" max="8" width="7.375" style="0" customWidth="1"/>
    <col min="9" max="9" width="9.75390625" style="0" bestFit="1" customWidth="1"/>
  </cols>
  <sheetData>
    <row r="1" spans="1:9" ht="39" customHeight="1">
      <c r="A1" s="15" t="s">
        <v>19</v>
      </c>
      <c r="B1" s="16" t="s">
        <v>0</v>
      </c>
      <c r="C1" s="16" t="s">
        <v>1</v>
      </c>
      <c r="D1" s="15" t="s">
        <v>2</v>
      </c>
      <c r="E1" s="15" t="s">
        <v>3</v>
      </c>
      <c r="F1" s="15" t="s">
        <v>4</v>
      </c>
      <c r="G1" s="15" t="s">
        <v>5</v>
      </c>
      <c r="H1" s="15" t="s">
        <v>10</v>
      </c>
      <c r="I1" s="15" t="s">
        <v>6</v>
      </c>
    </row>
    <row r="2" spans="1:9" ht="13.5">
      <c r="A2" s="1">
        <v>1990</v>
      </c>
      <c r="B2" s="2">
        <v>1120.97259</v>
      </c>
      <c r="C2" s="3">
        <v>0</v>
      </c>
      <c r="D2" s="2">
        <v>836.4878</v>
      </c>
      <c r="E2" s="4">
        <v>0</v>
      </c>
      <c r="F2" s="2">
        <v>660.7488062255785</v>
      </c>
      <c r="G2" s="3">
        <v>0</v>
      </c>
      <c r="H2" s="2">
        <v>2618.2091962255786</v>
      </c>
      <c r="I2" s="4">
        <v>0</v>
      </c>
    </row>
    <row r="3" spans="1:9" ht="13.5">
      <c r="A3" s="1">
        <v>1995</v>
      </c>
      <c r="B3" s="2">
        <v>1055.941184</v>
      </c>
      <c r="C3" s="3">
        <v>-0.05801337747250368</v>
      </c>
      <c r="D3" s="2">
        <v>798.258216</v>
      </c>
      <c r="E3" s="4">
        <v>-0.04570250038314971</v>
      </c>
      <c r="F3" s="2">
        <v>649.8665005614197</v>
      </c>
      <c r="G3" s="3">
        <v>-0.016469656186474668</v>
      </c>
      <c r="H3" s="2">
        <v>2504.0659005614198</v>
      </c>
      <c r="I3" s="4">
        <v>-0.043595941771462865</v>
      </c>
    </row>
    <row r="4" spans="1:9" ht="13.5">
      <c r="A4" s="1">
        <v>2000</v>
      </c>
      <c r="B4" s="2">
        <v>1058.947632395799</v>
      </c>
      <c r="C4" s="3">
        <v>-0.05533137755330941</v>
      </c>
      <c r="D4" s="2">
        <v>793.5468319999999</v>
      </c>
      <c r="E4" s="4">
        <v>-0.05133484074722916</v>
      </c>
      <c r="F4" s="2">
        <v>638.9841948972607</v>
      </c>
      <c r="G4" s="3">
        <v>-0.03293931237294945</v>
      </c>
      <c r="H4" s="2">
        <v>2491.4786592930595</v>
      </c>
      <c r="I4" s="4">
        <v>-0.04840351837248691</v>
      </c>
    </row>
    <row r="5" spans="1:9" ht="13.5">
      <c r="A5" s="1">
        <v>2005</v>
      </c>
      <c r="B5" s="2">
        <v>961.4061226723446</v>
      </c>
      <c r="C5" s="3">
        <v>-0.1423464487455982</v>
      </c>
      <c r="D5" s="2">
        <v>970.4330366341107</v>
      </c>
      <c r="E5" s="4">
        <v>0.16012814129998154</v>
      </c>
      <c r="F5" s="2">
        <v>628.1018892331018</v>
      </c>
      <c r="G5" s="3">
        <v>-0.04940896855942423</v>
      </c>
      <c r="H5" s="2">
        <v>2559.941048539557</v>
      </c>
      <c r="I5" s="4">
        <v>-0.022254962579010606</v>
      </c>
    </row>
    <row r="6" spans="1:9" ht="13.5">
      <c r="A6" s="1">
        <v>2010</v>
      </c>
      <c r="B6" s="2">
        <v>788.078269571023</v>
      </c>
      <c r="C6" s="3">
        <v>-0.29696918854097676</v>
      </c>
      <c r="D6" s="2">
        <v>817.4698755120302</v>
      </c>
      <c r="E6" s="4">
        <v>-0.022735447531894493</v>
      </c>
      <c r="F6" s="2">
        <v>622.6847314300215</v>
      </c>
      <c r="G6" s="3">
        <v>-0.05760748174936836</v>
      </c>
      <c r="H6" s="2">
        <v>2228.2328765130746</v>
      </c>
      <c r="I6" s="4">
        <v>-0.1489477312487847</v>
      </c>
    </row>
    <row r="7" spans="1:9" ht="13.5">
      <c r="A7" s="1">
        <v>2015</v>
      </c>
      <c r="B7" s="2">
        <v>744.6007399395615</v>
      </c>
      <c r="C7" s="4">
        <v>-0.3357547306847516</v>
      </c>
      <c r="D7" s="2">
        <v>739.3719462157183</v>
      </c>
      <c r="E7" s="4">
        <v>-0.11609954596382843</v>
      </c>
      <c r="F7" s="2">
        <v>596.1349460817127</v>
      </c>
      <c r="G7" s="4">
        <v>-0.09778884128896448</v>
      </c>
      <c r="H7" s="2">
        <v>2080.1076322369927</v>
      </c>
      <c r="I7" s="4">
        <v>-0.205522753783126</v>
      </c>
    </row>
    <row r="8" spans="1:9" ht="13.5">
      <c r="A8" s="1">
        <v>2016</v>
      </c>
      <c r="B8" s="2">
        <v>755.3259455975723</v>
      </c>
      <c r="C8" s="4">
        <v>-0.32618696270033487</v>
      </c>
      <c r="D8" s="2">
        <v>698.2281125073862</v>
      </c>
      <c r="E8" s="4">
        <v>-0.16528595813664448</v>
      </c>
      <c r="F8" s="2">
        <v>598.9727036836057</v>
      </c>
      <c r="G8" s="4">
        <v>-0.09349408119987213</v>
      </c>
      <c r="H8" s="2">
        <v>2052.5267617885643</v>
      </c>
      <c r="I8" s="4">
        <v>-0.21605700386833282</v>
      </c>
    </row>
    <row r="9" spans="1:9" ht="13.5">
      <c r="A9" s="1">
        <v>2017</v>
      </c>
      <c r="B9" s="2">
        <v>768.6083078390432</v>
      </c>
      <c r="C9" s="4">
        <v>-0.31433800014767255</v>
      </c>
      <c r="D9" s="2">
        <v>649.5945615988304</v>
      </c>
      <c r="E9" s="4">
        <v>-0.22342613771673603</v>
      </c>
      <c r="F9" s="2">
        <v>593.6675489103176</v>
      </c>
      <c r="G9" s="4">
        <v>-0.10152308514706498</v>
      </c>
      <c r="H9" s="2">
        <v>2011.8704183481914</v>
      </c>
      <c r="I9" s="4">
        <v>-0.2315853059990347</v>
      </c>
    </row>
    <row r="10" spans="1:9" ht="13.5">
      <c r="A10" s="1">
        <v>2018</v>
      </c>
      <c r="B10" s="2">
        <v>777.8818312919427</v>
      </c>
      <c r="C10" s="4">
        <v>-0.3060652524144746</v>
      </c>
      <c r="D10" s="2">
        <v>635.6610571204226</v>
      </c>
      <c r="E10" s="4">
        <v>-0.24008328977371507</v>
      </c>
      <c r="F10" s="2">
        <v>588.9255888421299</v>
      </c>
      <c r="G10" s="4">
        <v>-0.10869973083073314</v>
      </c>
      <c r="H10" s="2">
        <v>2002.4684772544952</v>
      </c>
      <c r="I10" s="4">
        <v>-0.23517628761625997</v>
      </c>
    </row>
    <row r="11" spans="1:9" ht="13.5">
      <c r="A11" s="1">
        <v>2019</v>
      </c>
      <c r="B11" s="2">
        <v>707.3147487915778</v>
      </c>
      <c r="C11" s="4">
        <v>-0.36901690986790514</v>
      </c>
      <c r="D11" s="2">
        <v>601.544172097117</v>
      </c>
      <c r="E11" s="4">
        <v>-0.2808691625901574</v>
      </c>
      <c r="F11" s="2">
        <v>582.5272996092523</v>
      </c>
      <c r="G11" s="4">
        <v>-0.11838312211739588</v>
      </c>
      <c r="H11" s="2">
        <v>1891.3862204979469</v>
      </c>
      <c r="I11" s="4">
        <v>-0.2776030948082463</v>
      </c>
    </row>
    <row r="12" spans="1:9" ht="13.5">
      <c r="A12" s="1">
        <v>2020</v>
      </c>
      <c r="B12" s="2">
        <v>718.3262210470659</v>
      </c>
      <c r="C12" s="4">
        <v>-0.3591937684693379</v>
      </c>
      <c r="D12" s="2">
        <v>520.173520334033</v>
      </c>
      <c r="E12" s="4">
        <v>-0.37814571792435825</v>
      </c>
      <c r="F12" s="2">
        <v>571.0410102830814</v>
      </c>
      <c r="G12" s="4">
        <v>-0.13576686797958593</v>
      </c>
      <c r="H12" s="2">
        <v>1809.5407516641803</v>
      </c>
      <c r="I12" s="4">
        <v>-0.30886319004882345</v>
      </c>
    </row>
    <row r="13" spans="1:9" ht="13.5">
      <c r="A13" s="1">
        <v>2021</v>
      </c>
      <c r="B13" s="2">
        <v>713.6122221578999</v>
      </c>
      <c r="C13" s="4">
        <v>-0.363399044255043</v>
      </c>
      <c r="D13" s="2">
        <v>536.7494733796793</v>
      </c>
      <c r="E13" s="4">
        <v>-0.3583295854647499</v>
      </c>
      <c r="F13" s="2">
        <v>565.8623351201796</v>
      </c>
      <c r="G13" s="3">
        <v>-0.14360445332837235</v>
      </c>
      <c r="H13" s="2">
        <v>1816.2240306577587</v>
      </c>
      <c r="I13" s="4">
        <v>-0.30631057545896834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L30" sqref="L30"/>
    </sheetView>
  </sheetViews>
  <sheetFormatPr defaultColWidth="11.00390625" defaultRowHeight="14.25"/>
  <cols>
    <col min="1" max="1" width="20.125" style="0" customWidth="1"/>
  </cols>
  <sheetData>
    <row r="1" spans="1:9" ht="40.5" customHeight="1">
      <c r="A1" s="17" t="s">
        <v>20</v>
      </c>
      <c r="B1" s="17" t="s">
        <v>11</v>
      </c>
      <c r="C1" s="17" t="s">
        <v>12</v>
      </c>
      <c r="D1" s="17" t="s">
        <v>13</v>
      </c>
      <c r="E1" s="17" t="s">
        <v>21</v>
      </c>
      <c r="F1" s="19" t="s">
        <v>14</v>
      </c>
      <c r="G1" s="17" t="s">
        <v>2</v>
      </c>
      <c r="H1" s="17" t="s">
        <v>15</v>
      </c>
      <c r="I1" s="20" t="s">
        <v>16</v>
      </c>
    </row>
    <row r="2" spans="1:9" ht="13.5">
      <c r="A2" s="18" t="s">
        <v>7</v>
      </c>
      <c r="B2" s="11">
        <v>238981.2962263643</v>
      </c>
      <c r="C2" s="11">
        <v>11415.403693938175</v>
      </c>
      <c r="D2" s="11">
        <v>98807.49720000001</v>
      </c>
      <c r="E2" s="11">
        <v>1052.1870990381772</v>
      </c>
      <c r="F2" s="11">
        <v>0</v>
      </c>
      <c r="G2" s="11">
        <v>159997.92003818686</v>
      </c>
      <c r="H2" s="11">
        <f>SUM(B2:G2)</f>
        <v>510254.30425752746</v>
      </c>
      <c r="I2" s="12">
        <f>H2/$H$6</f>
        <v>0.2809459421003322</v>
      </c>
    </row>
    <row r="3" spans="1:9" ht="13.5">
      <c r="A3" s="18" t="s">
        <v>17</v>
      </c>
      <c r="B3" s="11">
        <v>120189.23407588516</v>
      </c>
      <c r="C3" s="11">
        <v>85194.8032814226</v>
      </c>
      <c r="D3" s="11">
        <v>36684.48</v>
      </c>
      <c r="E3" s="11">
        <v>348.86081013613494</v>
      </c>
      <c r="F3" s="11">
        <v>0</v>
      </c>
      <c r="G3" s="11">
        <v>306686.89063074585</v>
      </c>
      <c r="H3" s="11">
        <f>SUM(B3:G3)</f>
        <v>549104.2687981897</v>
      </c>
      <c r="I3" s="12">
        <f>H3/$H$6</f>
        <v>0.30233672665103367</v>
      </c>
    </row>
    <row r="4" spans="1:9" ht="13.5">
      <c r="A4" s="18" t="s">
        <v>9</v>
      </c>
      <c r="B4" s="11">
        <v>107276.17718935556</v>
      </c>
      <c r="C4" s="11">
        <v>0</v>
      </c>
      <c r="D4" s="11">
        <v>1630.8277646429267</v>
      </c>
      <c r="E4" s="11">
        <v>0</v>
      </c>
      <c r="F4" s="11">
        <v>0</v>
      </c>
      <c r="G4" s="11">
        <v>82073.43362583978</v>
      </c>
      <c r="H4" s="11">
        <f>SUM(B4:G4)</f>
        <v>190980.43857983826</v>
      </c>
      <c r="I4" s="12">
        <f>H4/$H$6</f>
        <v>0.10515380035376888</v>
      </c>
    </row>
    <row r="5" spans="1:9" ht="13.5">
      <c r="A5" s="18" t="s">
        <v>4</v>
      </c>
      <c r="B5" s="10"/>
      <c r="C5" s="10"/>
      <c r="D5" s="10"/>
      <c r="E5" s="13"/>
      <c r="F5" s="14">
        <v>549780</v>
      </c>
      <c r="G5" s="11">
        <v>16082</v>
      </c>
      <c r="H5" s="11">
        <f>SUM(B5:G5)</f>
        <v>565862</v>
      </c>
      <c r="I5" s="12">
        <f>H5/$H$6</f>
        <v>0.3115635308948653</v>
      </c>
    </row>
    <row r="6" spans="1:9" ht="13.5">
      <c r="A6" s="18" t="s">
        <v>15</v>
      </c>
      <c r="B6" s="11">
        <f>SUM(B2:B5)</f>
        <v>466446.707491605</v>
      </c>
      <c r="C6" s="11">
        <f>SUM(C2:C5)</f>
        <v>96610.20697536078</v>
      </c>
      <c r="D6" s="11">
        <f>SUM(D2:D5)</f>
        <v>137122.80496464294</v>
      </c>
      <c r="E6" s="11">
        <f>SUM(E2:E5)</f>
        <v>1401.047909174312</v>
      </c>
      <c r="F6" s="11">
        <f>SUM(F2:F5)</f>
        <v>549780</v>
      </c>
      <c r="G6" s="11">
        <f>SUM(G2:G5)</f>
        <v>564840.2442947725</v>
      </c>
      <c r="H6" s="11">
        <f>SUM(B6:G6)</f>
        <v>1816201.0116355554</v>
      </c>
      <c r="I6" s="12">
        <v>1</v>
      </c>
    </row>
    <row r="7" spans="1:9" ht="13.5">
      <c r="A7" s="18" t="s">
        <v>16</v>
      </c>
      <c r="B7" s="24">
        <f>B6/$H$6</f>
        <v>0.2568254860025393</v>
      </c>
      <c r="C7" s="24">
        <f>C6/$H$6</f>
        <v>0.053193565225668364</v>
      </c>
      <c r="D7" s="24">
        <f>D6/$H$6</f>
        <v>0.07549979549959553</v>
      </c>
      <c r="E7" s="24">
        <f>E6/$H$6</f>
        <v>0.0007714167651038897</v>
      </c>
      <c r="F7" s="24">
        <f>F6/$H$6</f>
        <v>0.30270878414768804</v>
      </c>
      <c r="G7" s="24">
        <f>G6/$H$6</f>
        <v>0.311000952359405</v>
      </c>
      <c r="H7" s="24">
        <v>1</v>
      </c>
      <c r="I7" s="25" t="s">
        <v>22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Münster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Schütte</dc:creator>
  <cp:keywords/>
  <dc:description/>
  <cp:lastModifiedBy>Thomas Werner</cp:lastModifiedBy>
  <dcterms:created xsi:type="dcterms:W3CDTF">2021-06-07T09:02:36Z</dcterms:created>
  <dcterms:modified xsi:type="dcterms:W3CDTF">2023-03-15T18:45:12Z</dcterms:modified>
  <cp:category/>
  <cp:version/>
  <cp:contentType/>
  <cp:contentStatus/>
</cp:coreProperties>
</file>